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SCHEDULE 1 PAC" sheetId="1" r:id="rId1"/>
    <sheet name="SCHEDULE 1 PG 2" sheetId="2" r:id="rId2"/>
  </sheets>
  <definedNames>
    <definedName name="_xlnm.Print_Area" localSheetId="0">'SCHEDULE 1 PAC'!$A$1:$I$44</definedName>
    <definedName name="_xlnm.Print_Area" localSheetId="1">'SCHEDULE 1 PG 2'!$A$1:$I$46</definedName>
    <definedName name="_xlnm.Print_Titles" localSheetId="0">'SCHEDULE 1 PAC'!$7:$7</definedName>
    <definedName name="_xlnm.Print_Titles" localSheetId="1">'SCHEDULE 1 PG 2'!$1:$1</definedName>
  </definedNames>
  <calcPr fullCalcOnLoad="1"/>
</workbook>
</file>

<file path=xl/sharedStrings.xml><?xml version="1.0" encoding="utf-8"?>
<sst xmlns="http://schemas.openxmlformats.org/spreadsheetml/2006/main" count="74" uniqueCount="47">
  <si>
    <t>TOTAL</t>
  </si>
  <si>
    <t>SELLER</t>
  </si>
  <si>
    <t>PAC-RAISED FUNDS USED</t>
  </si>
  <si>
    <t>PST REFUND AMOUNT CLAIMED</t>
  </si>
  <si>
    <t>TRANSACTION DATE</t>
  </si>
  <si>
    <t>INVOICE NUMBER</t>
  </si>
  <si>
    <t>DESCRIPTION OF GOODS OR SOFTWARE</t>
  </si>
  <si>
    <t>PURCHASE PRICE INCLUDING PST (EXCLUDE GST)</t>
  </si>
  <si>
    <t>AMOUNT OF PST PAID</t>
  </si>
  <si>
    <t>PST AMOUNT PAID BY PAC</t>
  </si>
  <si>
    <t>SCHEDULE 1 - REFUND CLAIM SCHEDULE FOR AN APPLICATION MADE BY A PAC</t>
  </si>
  <si>
    <t xml:space="preserve">NAME OF PAC  </t>
  </si>
  <si>
    <t xml:space="preserve">NAME OF SCHOOL  </t>
  </si>
  <si>
    <t xml:space="preserve">ADDRESS OF SCHOOL  </t>
  </si>
  <si>
    <t>Sir Charles Tupper Secondary Parent Advisory Committee</t>
  </si>
  <si>
    <t>Sir Charles Tupper Secondary School</t>
  </si>
  <si>
    <t>419 - 24th Ave. E., Vancouver, BC V5V 2A2</t>
  </si>
  <si>
    <t>Skyline Athletics Inc</t>
  </si>
  <si>
    <t>Athletic wear</t>
  </si>
  <si>
    <t>receipt</t>
  </si>
  <si>
    <t>Allison Frers</t>
  </si>
  <si>
    <t>Field Trip supplies</t>
  </si>
  <si>
    <t>Lionheart Sports Ltd</t>
  </si>
  <si>
    <t>Lee Bensted</t>
  </si>
  <si>
    <t>Rosemary Evans</t>
  </si>
  <si>
    <t>Lifeskills student shirts</t>
  </si>
  <si>
    <t>Carmen Lee</t>
  </si>
  <si>
    <t>school supplies</t>
  </si>
  <si>
    <t>Kim Kwan</t>
  </si>
  <si>
    <t>Field Trip expense</t>
  </si>
  <si>
    <t>Lifestyle Equipment</t>
  </si>
  <si>
    <t>Athletics Fitness equipment</t>
  </si>
  <si>
    <t>Coastal Reign Printing</t>
  </si>
  <si>
    <t xml:space="preserve">Youth for change shirts </t>
  </si>
  <si>
    <t>Adrienne Beaton</t>
  </si>
  <si>
    <t>Stephen Coderre</t>
  </si>
  <si>
    <t>Meida supplies hardrives</t>
  </si>
  <si>
    <t>Teri Corcoran</t>
  </si>
  <si>
    <t>r14p047402</t>
  </si>
  <si>
    <t>Long &amp; McQuade Music</t>
  </si>
  <si>
    <t>Auditorium music cables</t>
  </si>
  <si>
    <t>Nassim Elbardouh</t>
  </si>
  <si>
    <t>Young parents supplies</t>
  </si>
  <si>
    <t>Jasmine Atwal</t>
  </si>
  <si>
    <t>Wendy Higenbottam</t>
  </si>
  <si>
    <t>COE Lumber &amp; Bldg Supply</t>
  </si>
  <si>
    <t>Tupper tech wood supplies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</si>
</sst>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d/mmm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name val="Wingdings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A442A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44" fontId="0" fillId="0" borderId="0" xfId="44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4" fontId="3" fillId="0" borderId="10" xfId="44" applyNumberFormat="1" applyFont="1" applyFill="1" applyBorder="1" applyAlignment="1" applyProtection="1">
      <alignment horizontal="center"/>
      <protection/>
    </xf>
    <xf numFmtId="44" fontId="2" fillId="0" borderId="10" xfId="46" applyNumberFormat="1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10" fontId="3" fillId="33" borderId="11" xfId="59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3" fillId="0" borderId="0" xfId="0" applyFont="1" applyAlignment="1">
      <alignment/>
    </xf>
    <xf numFmtId="44" fontId="2" fillId="0" borderId="1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10" xfId="0" applyNumberFormat="1" applyFont="1" applyBorder="1" applyAlignment="1" applyProtection="1">
      <alignment/>
      <protection locked="0"/>
    </xf>
    <xf numFmtId="44" fontId="2" fillId="0" borderId="10" xfId="44" applyNumberFormat="1" applyFont="1" applyFill="1" applyBorder="1" applyAlignment="1" applyProtection="1">
      <alignment horizontal="center"/>
      <protection locked="0"/>
    </xf>
    <xf numFmtId="44" fontId="2" fillId="0" borderId="10" xfId="0" applyNumberFormat="1" applyFont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 wrapText="1"/>
      <protection locked="0"/>
    </xf>
    <xf numFmtId="44" fontId="2" fillId="0" borderId="11" xfId="44" applyFont="1" applyFill="1" applyBorder="1" applyAlignment="1" applyProtection="1">
      <alignment/>
      <protection locked="0"/>
    </xf>
    <xf numFmtId="44" fontId="2" fillId="0" borderId="10" xfId="44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11" xfId="0" applyNumberFormat="1" applyFont="1" applyFill="1" applyBorder="1" applyAlignment="1" applyProtection="1">
      <alignment horizontal="center" wrapText="1"/>
      <protection locked="0"/>
    </xf>
    <xf numFmtId="0" fontId="2" fillId="0" borderId="10" xfId="44" applyNumberFormat="1" applyFont="1" applyBorder="1" applyAlignment="1" applyProtection="1">
      <alignment horizontal="left" wrapText="1"/>
      <protection locked="0"/>
    </xf>
    <xf numFmtId="164" fontId="2" fillId="0" borderId="12" xfId="0" applyNumberFormat="1" applyFont="1" applyFill="1" applyBorder="1" applyAlignment="1" applyProtection="1">
      <alignment horizontal="right" wrapText="1"/>
      <protection locked="0"/>
    </xf>
    <xf numFmtId="164" fontId="2" fillId="0" borderId="13" xfId="0" applyNumberFormat="1" applyFont="1" applyFill="1" applyBorder="1" applyAlignment="1" applyProtection="1">
      <alignment horizontal="right" wrapText="1"/>
      <protection locked="0"/>
    </xf>
    <xf numFmtId="164" fontId="2" fillId="0" borderId="1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J35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21" sqref="G21"/>
    </sheetView>
  </sheetViews>
  <sheetFormatPr defaultColWidth="40.7109375" defaultRowHeight="12.75"/>
  <cols>
    <col min="1" max="1" width="19.28125" style="10" customWidth="1"/>
    <col min="2" max="2" width="18.28125" style="10" customWidth="1"/>
    <col min="3" max="3" width="32.421875" style="10" customWidth="1"/>
    <col min="4" max="4" width="40.7109375" style="10" customWidth="1"/>
    <col min="5" max="5" width="21.28125" style="10" customWidth="1"/>
    <col min="6" max="6" width="16.28125" style="10" customWidth="1"/>
    <col min="7" max="7" width="16.8515625" style="10" customWidth="1"/>
    <col min="8" max="8" width="22.421875" style="29" hidden="1" customWidth="1"/>
    <col min="9" max="9" width="16.421875" style="10" customWidth="1"/>
    <col min="10" max="16384" width="40.7109375" style="10" customWidth="1"/>
  </cols>
  <sheetData>
    <row r="1" spans="1:8" s="2" customFormat="1" ht="18">
      <c r="A1" s="13" t="s">
        <v>10</v>
      </c>
      <c r="H1" s="25"/>
    </row>
    <row r="2" spans="1:8" s="2" customFormat="1" ht="12.75">
      <c r="A2" s="1"/>
      <c r="H2" s="25"/>
    </row>
    <row r="3" spans="1:8" s="2" customFormat="1" ht="19.5" customHeight="1">
      <c r="A3" s="42" t="s">
        <v>11</v>
      </c>
      <c r="B3" s="42"/>
      <c r="C3" s="43" t="s">
        <v>14</v>
      </c>
      <c r="D3" s="43"/>
      <c r="E3" s="43"/>
      <c r="H3" s="25"/>
    </row>
    <row r="4" spans="1:8" s="2" customFormat="1" ht="19.5" customHeight="1">
      <c r="A4" s="42" t="s">
        <v>12</v>
      </c>
      <c r="B4" s="42"/>
      <c r="C4" s="44" t="s">
        <v>15</v>
      </c>
      <c r="D4" s="44"/>
      <c r="E4" s="44"/>
      <c r="G4" s="12"/>
      <c r="H4" s="25"/>
    </row>
    <row r="5" spans="1:8" s="2" customFormat="1" ht="19.5" customHeight="1">
      <c r="A5" s="42" t="s">
        <v>13</v>
      </c>
      <c r="B5" s="42"/>
      <c r="C5" s="44" t="s">
        <v>16</v>
      </c>
      <c r="D5" s="44"/>
      <c r="E5" s="44"/>
      <c r="G5" s="12"/>
      <c r="H5" s="25"/>
    </row>
    <row r="6" spans="1:8" s="2" customFormat="1" ht="12.75">
      <c r="A6" s="3"/>
      <c r="B6" s="4"/>
      <c r="H6" s="25"/>
    </row>
    <row r="7" spans="1:9" s="5" customFormat="1" ht="63">
      <c r="A7" s="18" t="s">
        <v>4</v>
      </c>
      <c r="B7" s="18" t="s">
        <v>5</v>
      </c>
      <c r="C7" s="18" t="s">
        <v>1</v>
      </c>
      <c r="D7" s="18" t="s">
        <v>6</v>
      </c>
      <c r="E7" s="18" t="s">
        <v>7</v>
      </c>
      <c r="F7" s="18" t="s">
        <v>8</v>
      </c>
      <c r="G7" s="18" t="s">
        <v>2</v>
      </c>
      <c r="H7" s="26" t="s">
        <v>9</v>
      </c>
      <c r="I7" s="19" t="s">
        <v>3</v>
      </c>
    </row>
    <row r="8" spans="1:9" s="14" customFormat="1" ht="15.75">
      <c r="A8" s="36">
        <v>42269</v>
      </c>
      <c r="B8" s="30">
        <v>2099031</v>
      </c>
      <c r="C8" s="38" t="s">
        <v>17</v>
      </c>
      <c r="D8" s="38" t="s">
        <v>18</v>
      </c>
      <c r="E8" s="31">
        <v>418.48</v>
      </c>
      <c r="F8" s="17">
        <v>27.38</v>
      </c>
      <c r="G8" s="32">
        <v>438.04</v>
      </c>
      <c r="H8" s="24">
        <f>IF(E8&gt;0,F8*G8/E8,0)</f>
        <v>28.659757216593384</v>
      </c>
      <c r="I8" s="16">
        <f>IF(F8&gt;=H8,H8,F8)</f>
        <v>27.38</v>
      </c>
    </row>
    <row r="9" spans="1:10" s="15" customFormat="1" ht="15.75">
      <c r="A9" s="37">
        <v>42328</v>
      </c>
      <c r="B9" s="33" t="s">
        <v>19</v>
      </c>
      <c r="C9" s="38" t="s">
        <v>20</v>
      </c>
      <c r="D9" s="38" t="s">
        <v>21</v>
      </c>
      <c r="E9" s="34">
        <v>340.62</v>
      </c>
      <c r="F9" s="35">
        <v>22.15</v>
      </c>
      <c r="G9" s="35">
        <v>374.86</v>
      </c>
      <c r="H9" s="24">
        <f>IF(E9&gt;0,F9*G9/E9,0)</f>
        <v>24.376575068991837</v>
      </c>
      <c r="I9" s="16">
        <f>IF(F9&gt;=H9,H9,F9)</f>
        <v>22.15</v>
      </c>
      <c r="J9" s="23"/>
    </row>
    <row r="10" spans="1:10" s="15" customFormat="1" ht="15.75">
      <c r="A10" s="37">
        <v>42328</v>
      </c>
      <c r="B10" s="33">
        <v>5287</v>
      </c>
      <c r="C10" s="38" t="s">
        <v>22</v>
      </c>
      <c r="D10" s="38" t="s">
        <v>18</v>
      </c>
      <c r="E10" s="34">
        <v>1500</v>
      </c>
      <c r="F10" s="35">
        <v>98.13</v>
      </c>
      <c r="G10" s="35">
        <v>1500</v>
      </c>
      <c r="H10" s="24">
        <f>IF(E10&gt;0,F10*G10/E10,0)</f>
        <v>98.13</v>
      </c>
      <c r="I10" s="16">
        <f>IF(F10&gt;=H10,H10,F10)</f>
        <v>98.13</v>
      </c>
      <c r="J10" s="23"/>
    </row>
    <row r="11" spans="1:10" s="15" customFormat="1" ht="15.75">
      <c r="A11" s="37">
        <v>42346</v>
      </c>
      <c r="B11" s="33" t="s">
        <v>19</v>
      </c>
      <c r="C11" s="38" t="s">
        <v>23</v>
      </c>
      <c r="D11" s="38" t="s">
        <v>21</v>
      </c>
      <c r="E11" s="34">
        <v>70.27</v>
      </c>
      <c r="F11" s="35">
        <v>4.59</v>
      </c>
      <c r="G11" s="35">
        <v>269.1</v>
      </c>
      <c r="H11" s="24">
        <f aca="true" t="shared" si="0" ref="H11:H43">IF(E11&gt;0,F11*G11/E11,0)</f>
        <v>17.57747260566387</v>
      </c>
      <c r="I11" s="16">
        <f aca="true" t="shared" si="1" ref="I11:I32">IF(F11&gt;=H11,H11,F11)</f>
        <v>4.59</v>
      </c>
      <c r="J11" s="23"/>
    </row>
    <row r="12" spans="1:10" s="15" customFormat="1" ht="15.75">
      <c r="A12" s="37">
        <v>42425</v>
      </c>
      <c r="B12" s="33">
        <v>7121</v>
      </c>
      <c r="C12" s="38" t="s">
        <v>24</v>
      </c>
      <c r="D12" s="38" t="s">
        <v>25</v>
      </c>
      <c r="E12" s="34">
        <v>400</v>
      </c>
      <c r="F12" s="35">
        <v>26.17</v>
      </c>
      <c r="G12" s="35">
        <v>400</v>
      </c>
      <c r="H12" s="24">
        <f t="shared" si="0"/>
        <v>26.17</v>
      </c>
      <c r="I12" s="16">
        <f t="shared" si="1"/>
        <v>26.17</v>
      </c>
      <c r="J12" s="23"/>
    </row>
    <row r="13" spans="1:10" s="15" customFormat="1" ht="15.75">
      <c r="A13" s="37">
        <v>42481</v>
      </c>
      <c r="B13" s="33" t="s">
        <v>19</v>
      </c>
      <c r="C13" s="38" t="s">
        <v>26</v>
      </c>
      <c r="D13" s="38" t="s">
        <v>27</v>
      </c>
      <c r="E13" s="34">
        <v>41.4</v>
      </c>
      <c r="F13" s="35">
        <v>2.71</v>
      </c>
      <c r="G13" s="35">
        <v>43.33</v>
      </c>
      <c r="H13" s="24">
        <f t="shared" si="0"/>
        <v>2.8363357487922705</v>
      </c>
      <c r="I13" s="16">
        <f t="shared" si="1"/>
        <v>2.71</v>
      </c>
      <c r="J13" s="23"/>
    </row>
    <row r="14" spans="1:10" s="15" customFormat="1" ht="15.75">
      <c r="A14" s="37">
        <v>42481</v>
      </c>
      <c r="B14" s="33">
        <v>7163</v>
      </c>
      <c r="C14" s="38" t="s">
        <v>28</v>
      </c>
      <c r="D14" s="38" t="s">
        <v>29</v>
      </c>
      <c r="E14" s="34">
        <v>243.6</v>
      </c>
      <c r="F14" s="35">
        <v>15.94</v>
      </c>
      <c r="G14" s="35">
        <v>255</v>
      </c>
      <c r="H14" s="24">
        <f t="shared" si="0"/>
        <v>16.685960591133004</v>
      </c>
      <c r="I14" s="16">
        <f t="shared" si="1"/>
        <v>15.94</v>
      </c>
      <c r="J14" s="23"/>
    </row>
    <row r="15" spans="1:10" s="15" customFormat="1" ht="15.75">
      <c r="A15" s="37">
        <v>42489</v>
      </c>
      <c r="B15" s="33">
        <v>17057</v>
      </c>
      <c r="C15" s="38" t="s">
        <v>30</v>
      </c>
      <c r="D15" s="38" t="s">
        <v>31</v>
      </c>
      <c r="E15" s="34">
        <v>5167.57</v>
      </c>
      <c r="F15" s="35">
        <v>338.07</v>
      </c>
      <c r="G15" s="35">
        <v>5000</v>
      </c>
      <c r="H15" s="24">
        <f t="shared" si="0"/>
        <v>327.1073251063846</v>
      </c>
      <c r="I15" s="16">
        <f t="shared" si="1"/>
        <v>327.1073251063846</v>
      </c>
      <c r="J15" s="23"/>
    </row>
    <row r="16" spans="1:10" s="15" customFormat="1" ht="15.75">
      <c r="A16" s="37">
        <v>42502</v>
      </c>
      <c r="B16" s="33">
        <v>1607</v>
      </c>
      <c r="C16" s="38" t="s">
        <v>32</v>
      </c>
      <c r="D16" s="38" t="s">
        <v>33</v>
      </c>
      <c r="E16" s="34">
        <v>271.69</v>
      </c>
      <c r="F16" s="35">
        <v>17.77</v>
      </c>
      <c r="G16" s="35">
        <v>284.39</v>
      </c>
      <c r="H16" s="24">
        <f t="shared" si="0"/>
        <v>18.600648901321357</v>
      </c>
      <c r="I16" s="16">
        <f t="shared" si="1"/>
        <v>17.77</v>
      </c>
      <c r="J16" s="23"/>
    </row>
    <row r="17" spans="1:10" s="15" customFormat="1" ht="15.75">
      <c r="A17" s="37">
        <v>42514</v>
      </c>
      <c r="B17" s="33" t="s">
        <v>19</v>
      </c>
      <c r="C17" s="38" t="s">
        <v>34</v>
      </c>
      <c r="D17" s="38" t="s">
        <v>21</v>
      </c>
      <c r="E17" s="34">
        <v>74.89</v>
      </c>
      <c r="F17" s="35">
        <v>0.28</v>
      </c>
      <c r="G17" s="35">
        <v>76.88</v>
      </c>
      <c r="H17" s="24">
        <f t="shared" si="0"/>
        <v>0.2874402456936841</v>
      </c>
      <c r="I17" s="16">
        <f t="shared" si="1"/>
        <v>0.28</v>
      </c>
      <c r="J17" s="23"/>
    </row>
    <row r="18" spans="1:10" s="15" customFormat="1" ht="15.75">
      <c r="A18" s="37">
        <v>42527</v>
      </c>
      <c r="B18" s="33" t="s">
        <v>19</v>
      </c>
      <c r="C18" s="38" t="s">
        <v>34</v>
      </c>
      <c r="D18" s="38" t="s">
        <v>21</v>
      </c>
      <c r="E18" s="34">
        <v>0.15</v>
      </c>
      <c r="F18" s="35">
        <v>0.01</v>
      </c>
      <c r="G18" s="35">
        <v>273.45</v>
      </c>
      <c r="H18" s="24">
        <f t="shared" si="0"/>
        <v>18.23</v>
      </c>
      <c r="I18" s="16">
        <f t="shared" si="1"/>
        <v>0.01</v>
      </c>
      <c r="J18" s="23"/>
    </row>
    <row r="19" spans="1:10" s="15" customFormat="1" ht="15.75">
      <c r="A19" s="37">
        <v>42528</v>
      </c>
      <c r="B19" s="33" t="s">
        <v>19</v>
      </c>
      <c r="C19" s="38" t="s">
        <v>35</v>
      </c>
      <c r="D19" s="38" t="s">
        <v>36</v>
      </c>
      <c r="E19" s="34">
        <v>344.94</v>
      </c>
      <c r="F19" s="35">
        <v>22.57</v>
      </c>
      <c r="G19" s="35">
        <v>300</v>
      </c>
      <c r="H19" s="24">
        <f t="shared" si="0"/>
        <v>19.629500782744824</v>
      </c>
      <c r="I19" s="16">
        <f t="shared" si="1"/>
        <v>19.629500782744824</v>
      </c>
      <c r="J19" s="23"/>
    </row>
    <row r="20" spans="1:10" s="15" customFormat="1" ht="15.75">
      <c r="A20" s="37">
        <v>42536</v>
      </c>
      <c r="B20" s="33" t="s">
        <v>19</v>
      </c>
      <c r="C20" s="38" t="s">
        <v>37</v>
      </c>
      <c r="D20" s="38" t="s">
        <v>21</v>
      </c>
      <c r="E20" s="34">
        <v>73.54</v>
      </c>
      <c r="F20" s="35">
        <v>4.32</v>
      </c>
      <c r="G20" s="35">
        <v>460.55</v>
      </c>
      <c r="H20" s="24">
        <f t="shared" si="0"/>
        <v>27.05433777536035</v>
      </c>
      <c r="I20" s="16">
        <f t="shared" si="1"/>
        <v>4.32</v>
      </c>
      <c r="J20" s="23"/>
    </row>
    <row r="21" spans="1:10" s="15" customFormat="1" ht="15.75">
      <c r="A21" s="37">
        <v>42536</v>
      </c>
      <c r="B21" s="33" t="s">
        <v>38</v>
      </c>
      <c r="C21" s="38" t="s">
        <v>39</v>
      </c>
      <c r="D21" s="38" t="s">
        <v>40</v>
      </c>
      <c r="E21" s="34">
        <v>123.59</v>
      </c>
      <c r="F21" s="35">
        <v>8.09</v>
      </c>
      <c r="G21" s="35">
        <v>129.37</v>
      </c>
      <c r="H21" s="24">
        <f t="shared" si="0"/>
        <v>8.468349381017882</v>
      </c>
      <c r="I21" s="16">
        <f t="shared" si="1"/>
        <v>8.09</v>
      </c>
      <c r="J21" s="23"/>
    </row>
    <row r="22" spans="1:10" s="15" customFormat="1" ht="15.75">
      <c r="A22" s="37">
        <v>42536</v>
      </c>
      <c r="B22" s="33" t="s">
        <v>19</v>
      </c>
      <c r="C22" s="38" t="s">
        <v>41</v>
      </c>
      <c r="D22" s="38" t="s">
        <v>42</v>
      </c>
      <c r="E22" s="34">
        <v>176.55</v>
      </c>
      <c r="F22" s="35">
        <v>11.55</v>
      </c>
      <c r="G22" s="35">
        <v>204.8</v>
      </c>
      <c r="H22" s="24">
        <f t="shared" si="0"/>
        <v>13.398130841121494</v>
      </c>
      <c r="I22" s="16">
        <f t="shared" si="1"/>
        <v>11.55</v>
      </c>
      <c r="J22" s="23"/>
    </row>
    <row r="23" spans="1:10" s="15" customFormat="1" ht="15.75">
      <c r="A23" s="37">
        <v>42536</v>
      </c>
      <c r="B23" s="33" t="s">
        <v>19</v>
      </c>
      <c r="C23" s="38" t="s">
        <v>43</v>
      </c>
      <c r="D23" s="38" t="s">
        <v>21</v>
      </c>
      <c r="E23" s="34">
        <v>12.37</v>
      </c>
      <c r="F23" s="35">
        <v>0.81</v>
      </c>
      <c r="G23" s="35">
        <v>23.35</v>
      </c>
      <c r="H23" s="24">
        <f t="shared" si="0"/>
        <v>1.5289814066289413</v>
      </c>
      <c r="I23" s="16">
        <f t="shared" si="1"/>
        <v>0.81</v>
      </c>
      <c r="J23" s="23"/>
    </row>
    <row r="24" spans="1:10" s="15" customFormat="1" ht="15.75">
      <c r="A24" s="37">
        <v>42536</v>
      </c>
      <c r="B24" s="33" t="s">
        <v>19</v>
      </c>
      <c r="C24" s="38" t="s">
        <v>44</v>
      </c>
      <c r="D24" s="38" t="s">
        <v>27</v>
      </c>
      <c r="E24" s="34">
        <v>45.83</v>
      </c>
      <c r="F24" s="35">
        <v>3</v>
      </c>
      <c r="G24" s="35">
        <v>47.97</v>
      </c>
      <c r="H24" s="24">
        <f t="shared" si="0"/>
        <v>3.1400829151211</v>
      </c>
      <c r="I24" s="16">
        <f t="shared" si="1"/>
        <v>3</v>
      </c>
      <c r="J24" s="23"/>
    </row>
    <row r="25" spans="1:10" s="15" customFormat="1" ht="15.75">
      <c r="A25" s="37">
        <v>42527</v>
      </c>
      <c r="B25" s="33">
        <v>44289</v>
      </c>
      <c r="C25" s="38" t="s">
        <v>45</v>
      </c>
      <c r="D25" s="38" t="s">
        <v>46</v>
      </c>
      <c r="E25" s="34">
        <v>1432.4</v>
      </c>
      <c r="F25" s="35">
        <v>90.44</v>
      </c>
      <c r="G25" s="35">
        <v>1499.5</v>
      </c>
      <c r="H25" s="24">
        <f t="shared" si="0"/>
        <v>94.67661267802289</v>
      </c>
      <c r="I25" s="16">
        <f t="shared" si="1"/>
        <v>90.44</v>
      </c>
      <c r="J25" s="23"/>
    </row>
    <row r="26" spans="1:10" s="15" customFormat="1" ht="15.75">
      <c r="A26" s="37">
        <v>90.44</v>
      </c>
      <c r="B26" s="33"/>
      <c r="C26" s="38"/>
      <c r="D26" s="38"/>
      <c r="E26" s="34"/>
      <c r="F26" s="35"/>
      <c r="G26" s="35"/>
      <c r="H26" s="24">
        <f t="shared" si="0"/>
        <v>0</v>
      </c>
      <c r="I26" s="16">
        <f t="shared" si="1"/>
        <v>0</v>
      </c>
      <c r="J26" s="23"/>
    </row>
    <row r="27" spans="1:10" s="15" customFormat="1" ht="15.75">
      <c r="A27" s="37"/>
      <c r="B27" s="33"/>
      <c r="C27" s="38"/>
      <c r="D27" s="38"/>
      <c r="E27" s="34"/>
      <c r="F27" s="35"/>
      <c r="G27" s="35"/>
      <c r="H27" s="24">
        <f t="shared" si="0"/>
        <v>0</v>
      </c>
      <c r="I27" s="16">
        <f t="shared" si="1"/>
        <v>0</v>
      </c>
      <c r="J27" s="23"/>
    </row>
    <row r="28" spans="1:10" s="15" customFormat="1" ht="15.75">
      <c r="A28" s="37"/>
      <c r="B28" s="33"/>
      <c r="C28" s="38"/>
      <c r="D28" s="38"/>
      <c r="E28" s="34"/>
      <c r="F28" s="35"/>
      <c r="G28" s="35"/>
      <c r="H28" s="24">
        <f t="shared" si="0"/>
        <v>0</v>
      </c>
      <c r="I28" s="16">
        <f t="shared" si="1"/>
        <v>0</v>
      </c>
      <c r="J28" s="23"/>
    </row>
    <row r="29" spans="1:10" s="15" customFormat="1" ht="15.75">
      <c r="A29" s="37"/>
      <c r="B29" s="33"/>
      <c r="C29" s="38"/>
      <c r="D29" s="38"/>
      <c r="E29" s="34"/>
      <c r="F29" s="35"/>
      <c r="G29" s="35"/>
      <c r="H29" s="24">
        <f t="shared" si="0"/>
        <v>0</v>
      </c>
      <c r="I29" s="16">
        <f t="shared" si="1"/>
        <v>0</v>
      </c>
      <c r="J29" s="23"/>
    </row>
    <row r="30" spans="1:10" s="15" customFormat="1" ht="15.75">
      <c r="A30" s="37"/>
      <c r="B30" s="33"/>
      <c r="C30" s="38"/>
      <c r="D30" s="38"/>
      <c r="E30" s="34"/>
      <c r="F30" s="35"/>
      <c r="G30" s="35"/>
      <c r="H30" s="24">
        <f t="shared" si="0"/>
        <v>0</v>
      </c>
      <c r="I30" s="16">
        <f t="shared" si="1"/>
        <v>0</v>
      </c>
      <c r="J30" s="23"/>
    </row>
    <row r="31" spans="1:10" s="15" customFormat="1" ht="15.75">
      <c r="A31" s="37"/>
      <c r="B31" s="33"/>
      <c r="C31" s="38"/>
      <c r="D31" s="38"/>
      <c r="E31" s="34"/>
      <c r="F31" s="35"/>
      <c r="G31" s="35"/>
      <c r="H31" s="24">
        <f t="shared" si="0"/>
        <v>0</v>
      </c>
      <c r="I31" s="16">
        <f t="shared" si="1"/>
        <v>0</v>
      </c>
      <c r="J31" s="23"/>
    </row>
    <row r="32" spans="1:10" s="15" customFormat="1" ht="15.75">
      <c r="A32" s="37"/>
      <c r="B32" s="33"/>
      <c r="C32" s="38"/>
      <c r="D32" s="38"/>
      <c r="E32" s="34"/>
      <c r="F32" s="35"/>
      <c r="G32" s="35"/>
      <c r="H32" s="24">
        <f t="shared" si="0"/>
        <v>0</v>
      </c>
      <c r="I32" s="16">
        <f t="shared" si="1"/>
        <v>0</v>
      </c>
      <c r="J32" s="23"/>
    </row>
    <row r="33" spans="1:10" s="15" customFormat="1" ht="15.75">
      <c r="A33" s="37"/>
      <c r="B33" s="33"/>
      <c r="C33" s="38"/>
      <c r="D33" s="38"/>
      <c r="E33" s="34"/>
      <c r="F33" s="35"/>
      <c r="G33" s="35"/>
      <c r="H33" s="24">
        <f t="shared" si="0"/>
        <v>0</v>
      </c>
      <c r="I33" s="16">
        <f aca="true" t="shared" si="2" ref="I33:I40">IF(F33&gt;=H33,H33,F33)</f>
        <v>0</v>
      </c>
      <c r="J33" s="23"/>
    </row>
    <row r="34" spans="1:10" s="15" customFormat="1" ht="15.75">
      <c r="A34" s="37"/>
      <c r="B34" s="33"/>
      <c r="C34" s="38"/>
      <c r="D34" s="38"/>
      <c r="E34" s="34"/>
      <c r="F34" s="35"/>
      <c r="G34" s="35"/>
      <c r="H34" s="24">
        <f t="shared" si="0"/>
        <v>0</v>
      </c>
      <c r="I34" s="16">
        <f t="shared" si="2"/>
        <v>0</v>
      </c>
      <c r="J34" s="23"/>
    </row>
    <row r="35" spans="1:10" s="15" customFormat="1" ht="15.75">
      <c r="A35" s="37"/>
      <c r="B35" s="33"/>
      <c r="C35" s="38"/>
      <c r="D35" s="38"/>
      <c r="E35" s="34"/>
      <c r="F35" s="35"/>
      <c r="G35" s="35"/>
      <c r="H35" s="24">
        <f t="shared" si="0"/>
        <v>0</v>
      </c>
      <c r="I35" s="16">
        <f t="shared" si="2"/>
        <v>0</v>
      </c>
      <c r="J35" s="23"/>
    </row>
    <row r="36" spans="1:10" s="15" customFormat="1" ht="15.75">
      <c r="A36" s="37"/>
      <c r="B36" s="33"/>
      <c r="C36" s="38"/>
      <c r="D36" s="38"/>
      <c r="E36" s="34"/>
      <c r="F36" s="35"/>
      <c r="G36" s="35"/>
      <c r="H36" s="24">
        <f t="shared" si="0"/>
        <v>0</v>
      </c>
      <c r="I36" s="16">
        <f t="shared" si="2"/>
        <v>0</v>
      </c>
      <c r="J36" s="23"/>
    </row>
    <row r="37" spans="1:10" s="15" customFormat="1" ht="15.75">
      <c r="A37" s="37"/>
      <c r="B37" s="33"/>
      <c r="C37" s="38"/>
      <c r="D37" s="38"/>
      <c r="E37" s="34"/>
      <c r="F37" s="35"/>
      <c r="G37" s="35"/>
      <c r="H37" s="24">
        <f t="shared" si="0"/>
        <v>0</v>
      </c>
      <c r="I37" s="16">
        <f t="shared" si="2"/>
        <v>0</v>
      </c>
      <c r="J37" s="23"/>
    </row>
    <row r="38" spans="1:10" s="15" customFormat="1" ht="15.75">
      <c r="A38" s="37"/>
      <c r="B38" s="33"/>
      <c r="C38" s="38"/>
      <c r="D38" s="38"/>
      <c r="E38" s="34"/>
      <c r="F38" s="35"/>
      <c r="G38" s="35"/>
      <c r="H38" s="24">
        <f t="shared" si="0"/>
        <v>0</v>
      </c>
      <c r="I38" s="16">
        <f t="shared" si="2"/>
        <v>0</v>
      </c>
      <c r="J38" s="23"/>
    </row>
    <row r="39" spans="1:10" s="15" customFormat="1" ht="15.75">
      <c r="A39" s="37"/>
      <c r="B39" s="33"/>
      <c r="C39" s="38"/>
      <c r="D39" s="38"/>
      <c r="E39" s="34"/>
      <c r="F39" s="35"/>
      <c r="G39" s="35"/>
      <c r="H39" s="24">
        <f t="shared" si="0"/>
        <v>0</v>
      </c>
      <c r="I39" s="16">
        <f t="shared" si="2"/>
        <v>0</v>
      </c>
      <c r="J39" s="23"/>
    </row>
    <row r="40" spans="1:10" s="15" customFormat="1" ht="15.75">
      <c r="A40" s="37"/>
      <c r="B40" s="33"/>
      <c r="C40" s="38"/>
      <c r="D40" s="38"/>
      <c r="E40" s="34"/>
      <c r="F40" s="35"/>
      <c r="G40" s="35"/>
      <c r="H40" s="24">
        <f t="shared" si="0"/>
        <v>0</v>
      </c>
      <c r="I40" s="16">
        <f t="shared" si="2"/>
        <v>0</v>
      </c>
      <c r="J40" s="23"/>
    </row>
    <row r="41" spans="1:10" s="15" customFormat="1" ht="15.75">
      <c r="A41" s="37"/>
      <c r="B41" s="33"/>
      <c r="C41" s="38"/>
      <c r="D41" s="38"/>
      <c r="E41" s="34"/>
      <c r="F41" s="35"/>
      <c r="G41" s="35"/>
      <c r="H41" s="24">
        <f t="shared" si="0"/>
        <v>0</v>
      </c>
      <c r="I41" s="16">
        <f>IF(F41&gt;=H41,H41,F41)</f>
        <v>0</v>
      </c>
      <c r="J41" s="23"/>
    </row>
    <row r="42" spans="1:10" s="15" customFormat="1" ht="15.75">
      <c r="A42" s="37"/>
      <c r="B42" s="33"/>
      <c r="C42" s="38"/>
      <c r="D42" s="38"/>
      <c r="E42" s="34"/>
      <c r="F42" s="35"/>
      <c r="G42" s="35"/>
      <c r="H42" s="24">
        <f t="shared" si="0"/>
        <v>0</v>
      </c>
      <c r="I42" s="16">
        <f>IF(F42&gt;=H42,H42,F42)</f>
        <v>0</v>
      </c>
      <c r="J42" s="23"/>
    </row>
    <row r="43" spans="1:10" s="15" customFormat="1" ht="15.75">
      <c r="A43" s="37"/>
      <c r="B43" s="33"/>
      <c r="C43" s="38"/>
      <c r="D43" s="38"/>
      <c r="E43" s="34"/>
      <c r="F43" s="35"/>
      <c r="G43" s="35"/>
      <c r="H43" s="24">
        <f t="shared" si="0"/>
        <v>0</v>
      </c>
      <c r="I43" s="16">
        <f>IF(F43&gt;=H43,H43,F43)</f>
        <v>0</v>
      </c>
      <c r="J43" s="23"/>
    </row>
    <row r="44" spans="1:10" s="15" customFormat="1" ht="15.75">
      <c r="A44" s="39" t="s">
        <v>0</v>
      </c>
      <c r="B44" s="40"/>
      <c r="C44" s="40"/>
      <c r="D44" s="40"/>
      <c r="E44" s="40"/>
      <c r="F44" s="40"/>
      <c r="G44" s="41"/>
      <c r="H44" s="24"/>
      <c r="I44" s="16">
        <f>SUM(I8:I43)</f>
        <v>680.0768258891294</v>
      </c>
      <c r="J44" s="23"/>
    </row>
    <row r="45" spans="1:9" s="6" customFormat="1" ht="24.75" customHeight="1">
      <c r="A45" s="7"/>
      <c r="B45" s="8"/>
      <c r="C45" s="11"/>
      <c r="D45" s="11"/>
      <c r="E45" s="11"/>
      <c r="F45" s="11"/>
      <c r="G45" s="11"/>
      <c r="H45" s="27"/>
      <c r="I45" s="11"/>
    </row>
    <row r="46" spans="1:8" s="2" customFormat="1" ht="12.75">
      <c r="A46" s="20"/>
      <c r="H46" s="25"/>
    </row>
    <row r="47" spans="1:8" s="2" customFormat="1" ht="12.75">
      <c r="A47" s="20"/>
      <c r="H47" s="25"/>
    </row>
    <row r="48" s="2" customFormat="1" ht="12.75">
      <c r="H48" s="25"/>
    </row>
    <row r="49" s="2" customFormat="1" ht="12.75">
      <c r="H49" s="25"/>
    </row>
    <row r="50" s="2" customFormat="1" ht="12.75">
      <c r="H50" s="25"/>
    </row>
    <row r="51" s="2" customFormat="1" ht="12.75">
      <c r="H51" s="25"/>
    </row>
    <row r="52" s="2" customFormat="1" ht="12.75">
      <c r="H52" s="25"/>
    </row>
    <row r="53" s="2" customFormat="1" ht="12.75">
      <c r="H53" s="25"/>
    </row>
    <row r="54" s="2" customFormat="1" ht="12.75">
      <c r="H54" s="25"/>
    </row>
    <row r="55" s="2" customFormat="1" ht="12.75">
      <c r="H55" s="25"/>
    </row>
    <row r="56" s="2" customFormat="1" ht="12.75">
      <c r="H56" s="25"/>
    </row>
    <row r="57" s="2" customFormat="1" ht="12.75">
      <c r="H57" s="25"/>
    </row>
    <row r="58" s="2" customFormat="1" ht="12.75">
      <c r="H58" s="25"/>
    </row>
    <row r="59" s="2" customFormat="1" ht="12.75">
      <c r="H59" s="25"/>
    </row>
    <row r="60" s="2" customFormat="1" ht="12.75">
      <c r="H60" s="25"/>
    </row>
    <row r="61" s="2" customFormat="1" ht="12.75">
      <c r="H61" s="25"/>
    </row>
    <row r="62" s="2" customFormat="1" ht="12.75">
      <c r="H62" s="25"/>
    </row>
    <row r="63" spans="1:8" s="2" customFormat="1" ht="12.75">
      <c r="A63" s="21"/>
      <c r="B63" s="22"/>
      <c r="H63" s="25"/>
    </row>
    <row r="64" spans="2:8" s="2" customFormat="1" ht="12.75">
      <c r="B64" s="22"/>
      <c r="H64" s="25"/>
    </row>
    <row r="65" s="2" customFormat="1" ht="12.75">
      <c r="H65" s="25"/>
    </row>
    <row r="66" s="2" customFormat="1" ht="12.75">
      <c r="H66" s="25"/>
    </row>
    <row r="67" s="2" customFormat="1" ht="12.75">
      <c r="H67" s="25"/>
    </row>
    <row r="68" s="2" customFormat="1" ht="12.75">
      <c r="H68" s="25"/>
    </row>
    <row r="69" s="9" customFormat="1" ht="12.75">
      <c r="H69" s="28"/>
    </row>
    <row r="70" s="9" customFormat="1" ht="12.75">
      <c r="H70" s="28"/>
    </row>
    <row r="71" s="9" customFormat="1" ht="12.75">
      <c r="H71" s="28"/>
    </row>
    <row r="72" s="9" customFormat="1" ht="12.75">
      <c r="H72" s="28"/>
    </row>
    <row r="73" s="9" customFormat="1" ht="12.75">
      <c r="H73" s="28"/>
    </row>
    <row r="74" s="9" customFormat="1" ht="12.75">
      <c r="H74" s="28"/>
    </row>
    <row r="75" s="9" customFormat="1" ht="12.75">
      <c r="H75" s="28"/>
    </row>
    <row r="76" s="9" customFormat="1" ht="12.75">
      <c r="H76" s="28"/>
    </row>
    <row r="77" s="9" customFormat="1" ht="12.75">
      <c r="H77" s="28"/>
    </row>
    <row r="78" s="9" customFormat="1" ht="12.75">
      <c r="H78" s="28"/>
    </row>
    <row r="79" s="9" customFormat="1" ht="12.75">
      <c r="H79" s="28"/>
    </row>
    <row r="80" s="9" customFormat="1" ht="12.75">
      <c r="H80" s="28"/>
    </row>
    <row r="81" s="9" customFormat="1" ht="12.75">
      <c r="H81" s="28"/>
    </row>
    <row r="82" s="9" customFormat="1" ht="12.75">
      <c r="H82" s="28"/>
    </row>
    <row r="83" s="9" customFormat="1" ht="12.75">
      <c r="H83" s="28"/>
    </row>
    <row r="84" s="9" customFormat="1" ht="12.75">
      <c r="H84" s="28"/>
    </row>
    <row r="85" s="9" customFormat="1" ht="12.75">
      <c r="H85" s="28"/>
    </row>
    <row r="86" s="9" customFormat="1" ht="12.75">
      <c r="H86" s="28"/>
    </row>
    <row r="87" s="9" customFormat="1" ht="12.75">
      <c r="H87" s="28"/>
    </row>
    <row r="88" s="9" customFormat="1" ht="12.75">
      <c r="H88" s="28"/>
    </row>
    <row r="89" s="9" customFormat="1" ht="12.75">
      <c r="H89" s="28"/>
    </row>
    <row r="90" s="9" customFormat="1" ht="12.75">
      <c r="H90" s="28"/>
    </row>
    <row r="91" s="9" customFormat="1" ht="12.75">
      <c r="H91" s="28"/>
    </row>
    <row r="92" s="9" customFormat="1" ht="12.75">
      <c r="H92" s="28"/>
    </row>
    <row r="93" s="9" customFormat="1" ht="12.75">
      <c r="H93" s="28"/>
    </row>
    <row r="94" s="9" customFormat="1" ht="12.75">
      <c r="H94" s="28"/>
    </row>
    <row r="95" s="9" customFormat="1" ht="12.75">
      <c r="H95" s="28"/>
    </row>
    <row r="96" s="9" customFormat="1" ht="12.75">
      <c r="H96" s="28"/>
    </row>
    <row r="97" s="9" customFormat="1" ht="12.75">
      <c r="H97" s="28"/>
    </row>
    <row r="98" s="9" customFormat="1" ht="12.75">
      <c r="H98" s="28"/>
    </row>
    <row r="99" s="9" customFormat="1" ht="12.75">
      <c r="H99" s="28"/>
    </row>
    <row r="100" s="9" customFormat="1" ht="12.75">
      <c r="H100" s="28"/>
    </row>
    <row r="101" s="9" customFormat="1" ht="12.75">
      <c r="H101" s="28"/>
    </row>
    <row r="102" s="9" customFormat="1" ht="12.75">
      <c r="H102" s="28"/>
    </row>
    <row r="103" s="9" customFormat="1" ht="12.75">
      <c r="H103" s="28"/>
    </row>
    <row r="104" s="9" customFormat="1" ht="12.75">
      <c r="H104" s="28"/>
    </row>
    <row r="105" s="9" customFormat="1" ht="12.75">
      <c r="H105" s="28"/>
    </row>
    <row r="106" s="9" customFormat="1" ht="12.75">
      <c r="H106" s="28"/>
    </row>
    <row r="107" s="9" customFormat="1" ht="12.75">
      <c r="H107" s="28"/>
    </row>
    <row r="108" s="9" customFormat="1" ht="12.75">
      <c r="H108" s="28"/>
    </row>
    <row r="109" s="9" customFormat="1" ht="12.75">
      <c r="H109" s="28"/>
    </row>
    <row r="110" s="9" customFormat="1" ht="12.75">
      <c r="H110" s="28"/>
    </row>
    <row r="111" s="9" customFormat="1" ht="12.75">
      <c r="H111" s="28"/>
    </row>
    <row r="112" s="9" customFormat="1" ht="12.75">
      <c r="H112" s="28"/>
    </row>
    <row r="113" s="9" customFormat="1" ht="12.75">
      <c r="H113" s="28"/>
    </row>
    <row r="114" s="9" customFormat="1" ht="12.75">
      <c r="H114" s="28"/>
    </row>
    <row r="115" s="9" customFormat="1" ht="12.75">
      <c r="H115" s="28"/>
    </row>
    <row r="116" s="9" customFormat="1" ht="12.75">
      <c r="H116" s="28"/>
    </row>
    <row r="117" s="9" customFormat="1" ht="12.75">
      <c r="H117" s="28"/>
    </row>
    <row r="118" s="9" customFormat="1" ht="12.75">
      <c r="H118" s="28"/>
    </row>
    <row r="119" s="9" customFormat="1" ht="12.75">
      <c r="H119" s="28"/>
    </row>
    <row r="120" s="9" customFormat="1" ht="12.75">
      <c r="H120" s="28"/>
    </row>
    <row r="121" s="9" customFormat="1" ht="12.75">
      <c r="H121" s="28"/>
    </row>
    <row r="122" s="9" customFormat="1" ht="12.75">
      <c r="H122" s="28"/>
    </row>
    <row r="123" s="9" customFormat="1" ht="12.75">
      <c r="H123" s="28"/>
    </row>
    <row r="124" s="9" customFormat="1" ht="12.75">
      <c r="H124" s="28"/>
    </row>
    <row r="125" s="9" customFormat="1" ht="12.75">
      <c r="H125" s="28"/>
    </row>
    <row r="126" s="9" customFormat="1" ht="12.75">
      <c r="H126" s="28"/>
    </row>
    <row r="127" s="9" customFormat="1" ht="12.75">
      <c r="H127" s="28"/>
    </row>
    <row r="128" s="9" customFormat="1" ht="12.75">
      <c r="H128" s="28"/>
    </row>
    <row r="129" s="9" customFormat="1" ht="12.75">
      <c r="H129" s="28"/>
    </row>
    <row r="130" s="9" customFormat="1" ht="12.75">
      <c r="H130" s="28"/>
    </row>
    <row r="131" s="9" customFormat="1" ht="12.75">
      <c r="H131" s="28"/>
    </row>
    <row r="132" s="9" customFormat="1" ht="12.75">
      <c r="H132" s="28"/>
    </row>
    <row r="133" s="9" customFormat="1" ht="12.75">
      <c r="H133" s="28"/>
    </row>
    <row r="134" s="9" customFormat="1" ht="12.75">
      <c r="H134" s="28"/>
    </row>
    <row r="135" s="9" customFormat="1" ht="12.75">
      <c r="H135" s="28"/>
    </row>
    <row r="136" s="9" customFormat="1" ht="12.75">
      <c r="H136" s="28"/>
    </row>
    <row r="137" s="9" customFormat="1" ht="12.75">
      <c r="H137" s="28"/>
    </row>
    <row r="138" s="9" customFormat="1" ht="12.75">
      <c r="H138" s="28"/>
    </row>
    <row r="139" s="9" customFormat="1" ht="12.75">
      <c r="H139" s="28"/>
    </row>
    <row r="140" s="9" customFormat="1" ht="12.75">
      <c r="H140" s="28"/>
    </row>
    <row r="141" s="9" customFormat="1" ht="12.75">
      <c r="H141" s="28"/>
    </row>
    <row r="142" s="9" customFormat="1" ht="12.75">
      <c r="H142" s="28"/>
    </row>
    <row r="143" s="9" customFormat="1" ht="12.75">
      <c r="H143" s="28"/>
    </row>
    <row r="144" s="9" customFormat="1" ht="12.75">
      <c r="H144" s="28"/>
    </row>
    <row r="145" s="9" customFormat="1" ht="12.75">
      <c r="H145" s="28"/>
    </row>
    <row r="146" s="9" customFormat="1" ht="12.75">
      <c r="H146" s="28"/>
    </row>
    <row r="147" s="9" customFormat="1" ht="12.75">
      <c r="H147" s="28"/>
    </row>
    <row r="148" s="9" customFormat="1" ht="12.75">
      <c r="H148" s="28"/>
    </row>
    <row r="149" s="9" customFormat="1" ht="12.75">
      <c r="H149" s="28"/>
    </row>
    <row r="150" s="9" customFormat="1" ht="12.75">
      <c r="H150" s="28"/>
    </row>
    <row r="151" s="9" customFormat="1" ht="12.75">
      <c r="H151" s="28"/>
    </row>
    <row r="152" s="9" customFormat="1" ht="12.75">
      <c r="H152" s="28"/>
    </row>
    <row r="153" s="9" customFormat="1" ht="12.75">
      <c r="H153" s="28"/>
    </row>
    <row r="154" s="9" customFormat="1" ht="12.75">
      <c r="H154" s="28"/>
    </row>
    <row r="155" s="9" customFormat="1" ht="12.75">
      <c r="H155" s="28"/>
    </row>
    <row r="156" s="9" customFormat="1" ht="12.75">
      <c r="H156" s="28"/>
    </row>
    <row r="157" s="9" customFormat="1" ht="12.75">
      <c r="H157" s="28"/>
    </row>
    <row r="158" s="9" customFormat="1" ht="12.75">
      <c r="H158" s="28"/>
    </row>
    <row r="159" s="9" customFormat="1" ht="12.75">
      <c r="H159" s="28"/>
    </row>
    <row r="160" s="9" customFormat="1" ht="12.75">
      <c r="H160" s="28"/>
    </row>
    <row r="161" s="9" customFormat="1" ht="12.75">
      <c r="H161" s="28"/>
    </row>
    <row r="162" s="9" customFormat="1" ht="12.75">
      <c r="H162" s="28"/>
    </row>
    <row r="163" s="9" customFormat="1" ht="12.75">
      <c r="H163" s="28"/>
    </row>
    <row r="164" s="9" customFormat="1" ht="12.75">
      <c r="H164" s="28"/>
    </row>
    <row r="165" s="9" customFormat="1" ht="12.75">
      <c r="H165" s="28"/>
    </row>
    <row r="166" s="9" customFormat="1" ht="12.75">
      <c r="H166" s="28"/>
    </row>
    <row r="167" s="9" customFormat="1" ht="12.75">
      <c r="H167" s="28"/>
    </row>
    <row r="168" s="9" customFormat="1" ht="12.75">
      <c r="H168" s="28"/>
    </row>
    <row r="169" s="9" customFormat="1" ht="12.75">
      <c r="H169" s="28"/>
    </row>
    <row r="170" s="9" customFormat="1" ht="12.75">
      <c r="H170" s="28"/>
    </row>
    <row r="171" s="9" customFormat="1" ht="12.75">
      <c r="H171" s="28"/>
    </row>
    <row r="172" s="9" customFormat="1" ht="12.75">
      <c r="H172" s="28"/>
    </row>
    <row r="173" s="9" customFormat="1" ht="12.75">
      <c r="H173" s="28"/>
    </row>
    <row r="174" s="9" customFormat="1" ht="12.75">
      <c r="H174" s="28"/>
    </row>
    <row r="175" s="9" customFormat="1" ht="12.75">
      <c r="H175" s="28"/>
    </row>
    <row r="176" s="9" customFormat="1" ht="12.75">
      <c r="H176" s="28"/>
    </row>
    <row r="177" s="9" customFormat="1" ht="12.75">
      <c r="H177" s="28"/>
    </row>
    <row r="178" s="9" customFormat="1" ht="12.75">
      <c r="H178" s="28"/>
    </row>
    <row r="179" s="9" customFormat="1" ht="12.75">
      <c r="H179" s="28"/>
    </row>
    <row r="180" s="9" customFormat="1" ht="12.75">
      <c r="H180" s="28"/>
    </row>
    <row r="181" s="9" customFormat="1" ht="12.75">
      <c r="H181" s="28"/>
    </row>
    <row r="182" s="9" customFormat="1" ht="12.75">
      <c r="H182" s="28"/>
    </row>
    <row r="183" s="9" customFormat="1" ht="12.75">
      <c r="H183" s="28"/>
    </row>
    <row r="184" s="9" customFormat="1" ht="12.75">
      <c r="H184" s="28"/>
    </row>
    <row r="185" s="9" customFormat="1" ht="12.75">
      <c r="H185" s="28"/>
    </row>
    <row r="186" s="9" customFormat="1" ht="12.75">
      <c r="H186" s="28"/>
    </row>
    <row r="187" s="9" customFormat="1" ht="12.75">
      <c r="H187" s="28"/>
    </row>
    <row r="188" s="9" customFormat="1" ht="12.75">
      <c r="H188" s="28"/>
    </row>
    <row r="189" s="9" customFormat="1" ht="12.75">
      <c r="H189" s="28"/>
    </row>
    <row r="190" s="9" customFormat="1" ht="12.75">
      <c r="H190" s="28"/>
    </row>
    <row r="191" s="9" customFormat="1" ht="12.75">
      <c r="H191" s="28"/>
    </row>
    <row r="192" s="9" customFormat="1" ht="12.75">
      <c r="H192" s="28"/>
    </row>
    <row r="193" s="9" customFormat="1" ht="12.75">
      <c r="H193" s="28"/>
    </row>
    <row r="194" s="9" customFormat="1" ht="12.75">
      <c r="H194" s="28"/>
    </row>
    <row r="195" s="9" customFormat="1" ht="12.75">
      <c r="H195" s="28"/>
    </row>
    <row r="196" s="9" customFormat="1" ht="12.75">
      <c r="H196" s="28"/>
    </row>
    <row r="197" s="9" customFormat="1" ht="12.75">
      <c r="H197" s="28"/>
    </row>
    <row r="198" s="9" customFormat="1" ht="12.75">
      <c r="H198" s="28"/>
    </row>
    <row r="199" s="9" customFormat="1" ht="12.75">
      <c r="H199" s="28"/>
    </row>
    <row r="200" s="9" customFormat="1" ht="12.75">
      <c r="H200" s="28"/>
    </row>
    <row r="201" s="9" customFormat="1" ht="12.75">
      <c r="H201" s="28"/>
    </row>
    <row r="202" s="9" customFormat="1" ht="12.75">
      <c r="H202" s="28"/>
    </row>
    <row r="203" s="9" customFormat="1" ht="12.75">
      <c r="H203" s="28"/>
    </row>
    <row r="204" s="9" customFormat="1" ht="12.75">
      <c r="H204" s="28"/>
    </row>
    <row r="205" s="9" customFormat="1" ht="12.75">
      <c r="H205" s="28"/>
    </row>
    <row r="206" s="9" customFormat="1" ht="12.75">
      <c r="H206" s="28"/>
    </row>
    <row r="207" s="9" customFormat="1" ht="12.75">
      <c r="H207" s="28"/>
    </row>
    <row r="208" s="9" customFormat="1" ht="12.75">
      <c r="H208" s="28"/>
    </row>
    <row r="209" s="9" customFormat="1" ht="12.75">
      <c r="H209" s="28"/>
    </row>
    <row r="210" s="9" customFormat="1" ht="12.75">
      <c r="H210" s="28"/>
    </row>
    <row r="211" s="9" customFormat="1" ht="12.75">
      <c r="H211" s="28"/>
    </row>
    <row r="212" s="9" customFormat="1" ht="12.75">
      <c r="H212" s="28"/>
    </row>
    <row r="213" s="9" customFormat="1" ht="12.75">
      <c r="H213" s="28"/>
    </row>
    <row r="214" s="9" customFormat="1" ht="12.75">
      <c r="H214" s="28"/>
    </row>
    <row r="215" s="9" customFormat="1" ht="12.75">
      <c r="H215" s="28"/>
    </row>
    <row r="216" s="9" customFormat="1" ht="12.75">
      <c r="H216" s="28"/>
    </row>
    <row r="217" s="9" customFormat="1" ht="12.75">
      <c r="H217" s="28"/>
    </row>
    <row r="218" s="9" customFormat="1" ht="12.75">
      <c r="H218" s="28"/>
    </row>
    <row r="219" s="9" customFormat="1" ht="12.75">
      <c r="H219" s="28"/>
    </row>
    <row r="220" s="9" customFormat="1" ht="12.75">
      <c r="H220" s="28"/>
    </row>
    <row r="221" s="9" customFormat="1" ht="12.75">
      <c r="H221" s="28"/>
    </row>
    <row r="222" s="9" customFormat="1" ht="12.75">
      <c r="H222" s="28"/>
    </row>
    <row r="223" s="9" customFormat="1" ht="12.75">
      <c r="H223" s="28"/>
    </row>
    <row r="224" s="9" customFormat="1" ht="12.75">
      <c r="H224" s="28"/>
    </row>
    <row r="225" s="9" customFormat="1" ht="12.75">
      <c r="H225" s="28"/>
    </row>
    <row r="226" s="9" customFormat="1" ht="12.75">
      <c r="H226" s="28"/>
    </row>
    <row r="227" s="9" customFormat="1" ht="12.75">
      <c r="H227" s="28"/>
    </row>
    <row r="228" s="9" customFormat="1" ht="12.75">
      <c r="H228" s="28"/>
    </row>
    <row r="229" s="9" customFormat="1" ht="12.75">
      <c r="H229" s="28"/>
    </row>
    <row r="230" s="9" customFormat="1" ht="12.75">
      <c r="H230" s="28"/>
    </row>
    <row r="231" s="9" customFormat="1" ht="12.75">
      <c r="H231" s="28"/>
    </row>
    <row r="232" s="9" customFormat="1" ht="12.75">
      <c r="H232" s="28"/>
    </row>
    <row r="233" s="9" customFormat="1" ht="12.75">
      <c r="H233" s="28"/>
    </row>
    <row r="234" s="9" customFormat="1" ht="12.75">
      <c r="H234" s="28"/>
    </row>
    <row r="235" s="9" customFormat="1" ht="12.75">
      <c r="H235" s="28"/>
    </row>
    <row r="236" s="9" customFormat="1" ht="12.75">
      <c r="H236" s="28"/>
    </row>
    <row r="237" s="9" customFormat="1" ht="12.75">
      <c r="H237" s="28"/>
    </row>
    <row r="238" s="9" customFormat="1" ht="12.75">
      <c r="H238" s="28"/>
    </row>
    <row r="239" s="9" customFormat="1" ht="12.75">
      <c r="H239" s="28"/>
    </row>
    <row r="240" s="9" customFormat="1" ht="12.75">
      <c r="H240" s="28"/>
    </row>
    <row r="241" s="9" customFormat="1" ht="12.75">
      <c r="H241" s="28"/>
    </row>
    <row r="242" s="9" customFormat="1" ht="12.75">
      <c r="H242" s="28"/>
    </row>
    <row r="243" s="9" customFormat="1" ht="12.75">
      <c r="H243" s="28"/>
    </row>
    <row r="244" s="9" customFormat="1" ht="12.75">
      <c r="H244" s="28"/>
    </row>
    <row r="245" s="9" customFormat="1" ht="12.75">
      <c r="H245" s="28"/>
    </row>
    <row r="246" s="9" customFormat="1" ht="12.75">
      <c r="H246" s="28"/>
    </row>
    <row r="247" s="9" customFormat="1" ht="12.75">
      <c r="H247" s="28"/>
    </row>
    <row r="248" s="9" customFormat="1" ht="12.75">
      <c r="H248" s="28"/>
    </row>
    <row r="249" s="9" customFormat="1" ht="12.75">
      <c r="H249" s="28"/>
    </row>
    <row r="250" s="9" customFormat="1" ht="12.75">
      <c r="H250" s="28"/>
    </row>
    <row r="251" s="9" customFormat="1" ht="12.75">
      <c r="H251" s="28"/>
    </row>
    <row r="252" s="9" customFormat="1" ht="12.75">
      <c r="H252" s="28"/>
    </row>
    <row r="253" s="9" customFormat="1" ht="12.75">
      <c r="H253" s="28"/>
    </row>
    <row r="254" s="9" customFormat="1" ht="12.75">
      <c r="H254" s="28"/>
    </row>
    <row r="255" s="9" customFormat="1" ht="12.75">
      <c r="H255" s="28"/>
    </row>
    <row r="256" s="9" customFormat="1" ht="12.75">
      <c r="H256" s="28"/>
    </row>
    <row r="257" s="9" customFormat="1" ht="12.75">
      <c r="H257" s="28"/>
    </row>
    <row r="258" s="9" customFormat="1" ht="12.75">
      <c r="H258" s="28"/>
    </row>
    <row r="259" s="9" customFormat="1" ht="12.75">
      <c r="H259" s="28"/>
    </row>
    <row r="260" s="9" customFormat="1" ht="12.75">
      <c r="H260" s="28"/>
    </row>
    <row r="261" s="9" customFormat="1" ht="12.75">
      <c r="H261" s="28"/>
    </row>
    <row r="262" s="9" customFormat="1" ht="12.75">
      <c r="H262" s="28"/>
    </row>
    <row r="263" s="9" customFormat="1" ht="12.75">
      <c r="H263" s="28"/>
    </row>
    <row r="264" s="9" customFormat="1" ht="12.75">
      <c r="H264" s="28"/>
    </row>
    <row r="265" s="9" customFormat="1" ht="12.75">
      <c r="H265" s="28"/>
    </row>
    <row r="266" s="9" customFormat="1" ht="12.75">
      <c r="H266" s="28"/>
    </row>
    <row r="267" s="9" customFormat="1" ht="12.75">
      <c r="H267" s="28"/>
    </row>
    <row r="268" s="9" customFormat="1" ht="12.75">
      <c r="H268" s="28"/>
    </row>
    <row r="269" s="9" customFormat="1" ht="12.75">
      <c r="H269" s="28"/>
    </row>
    <row r="270" s="9" customFormat="1" ht="12.75">
      <c r="H270" s="28"/>
    </row>
    <row r="271" s="9" customFormat="1" ht="12.75">
      <c r="H271" s="28"/>
    </row>
    <row r="272" s="9" customFormat="1" ht="12.75">
      <c r="H272" s="28"/>
    </row>
    <row r="273" s="9" customFormat="1" ht="12.75">
      <c r="H273" s="28"/>
    </row>
    <row r="274" s="9" customFormat="1" ht="12.75">
      <c r="H274" s="28"/>
    </row>
    <row r="275" s="9" customFormat="1" ht="12.75">
      <c r="H275" s="28"/>
    </row>
    <row r="276" s="9" customFormat="1" ht="12.75">
      <c r="H276" s="28"/>
    </row>
    <row r="277" s="9" customFormat="1" ht="12.75">
      <c r="H277" s="28"/>
    </row>
    <row r="278" s="9" customFormat="1" ht="12.75">
      <c r="H278" s="28"/>
    </row>
    <row r="279" s="9" customFormat="1" ht="12.75">
      <c r="H279" s="28"/>
    </row>
    <row r="280" s="9" customFormat="1" ht="12.75">
      <c r="H280" s="28"/>
    </row>
    <row r="281" s="9" customFormat="1" ht="12.75">
      <c r="H281" s="28"/>
    </row>
    <row r="282" s="9" customFormat="1" ht="12.75">
      <c r="H282" s="28"/>
    </row>
    <row r="283" s="9" customFormat="1" ht="12.75">
      <c r="H283" s="28"/>
    </row>
    <row r="284" s="9" customFormat="1" ht="12.75">
      <c r="H284" s="28"/>
    </row>
    <row r="285" s="9" customFormat="1" ht="12.75">
      <c r="H285" s="28"/>
    </row>
    <row r="286" s="9" customFormat="1" ht="12.75">
      <c r="H286" s="28"/>
    </row>
    <row r="287" s="9" customFormat="1" ht="12.75">
      <c r="H287" s="28"/>
    </row>
    <row r="288" s="9" customFormat="1" ht="12.75">
      <c r="H288" s="28"/>
    </row>
    <row r="289" s="9" customFormat="1" ht="12.75">
      <c r="H289" s="28"/>
    </row>
    <row r="290" s="9" customFormat="1" ht="12.75">
      <c r="H290" s="28"/>
    </row>
    <row r="291" s="9" customFormat="1" ht="12.75">
      <c r="H291" s="28"/>
    </row>
    <row r="292" s="9" customFormat="1" ht="12.75">
      <c r="H292" s="28"/>
    </row>
    <row r="293" s="9" customFormat="1" ht="12.75">
      <c r="H293" s="28"/>
    </row>
    <row r="294" s="9" customFormat="1" ht="12.75">
      <c r="H294" s="28"/>
    </row>
    <row r="295" s="9" customFormat="1" ht="12.75">
      <c r="H295" s="28"/>
    </row>
    <row r="296" s="9" customFormat="1" ht="12.75">
      <c r="H296" s="28"/>
    </row>
    <row r="297" s="9" customFormat="1" ht="12.75">
      <c r="H297" s="28"/>
    </row>
    <row r="298" s="9" customFormat="1" ht="12.75">
      <c r="H298" s="28"/>
    </row>
    <row r="299" s="9" customFormat="1" ht="12.75">
      <c r="H299" s="28"/>
    </row>
    <row r="300" s="9" customFormat="1" ht="12.75">
      <c r="H300" s="28"/>
    </row>
    <row r="301" s="9" customFormat="1" ht="12.75">
      <c r="H301" s="28"/>
    </row>
    <row r="302" s="9" customFormat="1" ht="12.75">
      <c r="H302" s="28"/>
    </row>
    <row r="303" s="9" customFormat="1" ht="12.75">
      <c r="H303" s="28"/>
    </row>
    <row r="304" s="9" customFormat="1" ht="12.75">
      <c r="H304" s="28"/>
    </row>
    <row r="305" s="9" customFormat="1" ht="12.75">
      <c r="H305" s="28"/>
    </row>
    <row r="306" s="9" customFormat="1" ht="12.75">
      <c r="H306" s="28"/>
    </row>
    <row r="307" s="9" customFormat="1" ht="12.75">
      <c r="H307" s="28"/>
    </row>
    <row r="308" s="9" customFormat="1" ht="12.75">
      <c r="H308" s="28"/>
    </row>
    <row r="309" s="9" customFormat="1" ht="12.75">
      <c r="H309" s="28"/>
    </row>
    <row r="310" s="9" customFormat="1" ht="12.75">
      <c r="H310" s="28"/>
    </row>
    <row r="311" s="9" customFormat="1" ht="12.75">
      <c r="H311" s="28"/>
    </row>
    <row r="312" s="9" customFormat="1" ht="12.75">
      <c r="H312" s="28"/>
    </row>
    <row r="313" s="9" customFormat="1" ht="12.75">
      <c r="H313" s="28"/>
    </row>
    <row r="314" s="9" customFormat="1" ht="12.75">
      <c r="H314" s="28"/>
    </row>
    <row r="315" s="9" customFormat="1" ht="12.75">
      <c r="H315" s="28"/>
    </row>
    <row r="316" s="9" customFormat="1" ht="12.75">
      <c r="H316" s="28"/>
    </row>
    <row r="317" s="9" customFormat="1" ht="12.75">
      <c r="H317" s="28"/>
    </row>
    <row r="318" s="9" customFormat="1" ht="12.75">
      <c r="H318" s="28"/>
    </row>
    <row r="319" s="9" customFormat="1" ht="12.75">
      <c r="H319" s="28"/>
    </row>
    <row r="320" s="9" customFormat="1" ht="12.75">
      <c r="H320" s="28"/>
    </row>
    <row r="321" s="9" customFormat="1" ht="12.75">
      <c r="H321" s="28"/>
    </row>
    <row r="322" s="9" customFormat="1" ht="12.75">
      <c r="H322" s="28"/>
    </row>
    <row r="323" s="9" customFormat="1" ht="12.75">
      <c r="H323" s="28"/>
    </row>
    <row r="324" s="9" customFormat="1" ht="12.75">
      <c r="H324" s="28"/>
    </row>
    <row r="325" s="9" customFormat="1" ht="12.75">
      <c r="H325" s="28"/>
    </row>
    <row r="326" s="9" customFormat="1" ht="12.75">
      <c r="H326" s="28"/>
    </row>
    <row r="327" s="9" customFormat="1" ht="12.75">
      <c r="H327" s="28"/>
    </row>
    <row r="328" s="9" customFormat="1" ht="12.75">
      <c r="H328" s="28"/>
    </row>
    <row r="329" s="9" customFormat="1" ht="12.75">
      <c r="H329" s="28"/>
    </row>
    <row r="330" s="9" customFormat="1" ht="12.75">
      <c r="H330" s="28"/>
    </row>
    <row r="331" s="9" customFormat="1" ht="12.75">
      <c r="H331" s="28"/>
    </row>
    <row r="332" s="9" customFormat="1" ht="12.75">
      <c r="H332" s="28"/>
    </row>
    <row r="333" s="9" customFormat="1" ht="12.75">
      <c r="H333" s="28"/>
    </row>
    <row r="334" s="9" customFormat="1" ht="12.75">
      <c r="H334" s="28"/>
    </row>
    <row r="335" s="9" customFormat="1" ht="12.75">
      <c r="H335" s="28"/>
    </row>
    <row r="336" s="9" customFormat="1" ht="12.75">
      <c r="H336" s="28"/>
    </row>
    <row r="337" s="9" customFormat="1" ht="12.75">
      <c r="H337" s="28"/>
    </row>
    <row r="338" s="9" customFormat="1" ht="12.75">
      <c r="H338" s="28"/>
    </row>
    <row r="339" s="9" customFormat="1" ht="12.75">
      <c r="H339" s="28"/>
    </row>
    <row r="340" s="9" customFormat="1" ht="12.75">
      <c r="H340" s="28"/>
    </row>
    <row r="341" s="9" customFormat="1" ht="12.75">
      <c r="H341" s="28"/>
    </row>
    <row r="342" s="9" customFormat="1" ht="12.75">
      <c r="H342" s="28"/>
    </row>
    <row r="343" s="9" customFormat="1" ht="12.75">
      <c r="H343" s="28"/>
    </row>
    <row r="344" s="9" customFormat="1" ht="12.75">
      <c r="H344" s="28"/>
    </row>
    <row r="345" s="9" customFormat="1" ht="12.75">
      <c r="H345" s="28"/>
    </row>
    <row r="346" s="9" customFormat="1" ht="12.75">
      <c r="H346" s="28"/>
    </row>
    <row r="347" s="9" customFormat="1" ht="12.75">
      <c r="H347" s="28"/>
    </row>
    <row r="348" s="9" customFormat="1" ht="12.75">
      <c r="H348" s="28"/>
    </row>
    <row r="349" s="9" customFormat="1" ht="12.75">
      <c r="H349" s="28"/>
    </row>
    <row r="350" s="9" customFormat="1" ht="12.75">
      <c r="H350" s="28"/>
    </row>
    <row r="351" s="9" customFormat="1" ht="12.75">
      <c r="H351" s="28"/>
    </row>
    <row r="352" s="9" customFormat="1" ht="12.75">
      <c r="H352" s="28"/>
    </row>
    <row r="353" spans="1:9" s="9" customFormat="1" ht="12.75">
      <c r="A353" s="10"/>
      <c r="B353" s="10"/>
      <c r="C353" s="10"/>
      <c r="D353" s="10"/>
      <c r="E353" s="10"/>
      <c r="F353" s="10"/>
      <c r="G353" s="10"/>
      <c r="H353" s="29"/>
      <c r="I353" s="10"/>
    </row>
  </sheetData>
  <sheetProtection password="CDDE" sheet="1" objects="1" scenarios="1" sort="0"/>
  <mergeCells count="7">
    <mergeCell ref="A44:G44"/>
    <mergeCell ref="A3:B3"/>
    <mergeCell ref="A4:B4"/>
    <mergeCell ref="A5:B5"/>
    <mergeCell ref="C3:E3"/>
    <mergeCell ref="C4:E4"/>
    <mergeCell ref="C5:E5"/>
  </mergeCells>
  <printOptions/>
  <pageMargins left="0.1968503937007874" right="0.15748031496062992" top="0.2362204724409449" bottom="0.3937007874015748" header="0.5118110236220472" footer="0.2362204724409449"/>
  <pageSetup horizontalDpi="600" verticalDpi="600" orientation="landscape" pageOrder="overThenDown" scale="76" r:id="rId1"/>
  <headerFooter alignWithMargins="0">
    <oddFooter>&amp;LFIN 355/PAC Schedule 1&amp;R&amp;P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J355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E24" sqref="E24"/>
    </sheetView>
  </sheetViews>
  <sheetFormatPr defaultColWidth="40.7109375" defaultRowHeight="12.75"/>
  <cols>
    <col min="1" max="1" width="19.28125" style="10" customWidth="1"/>
    <col min="2" max="2" width="18.28125" style="10" customWidth="1"/>
    <col min="3" max="3" width="32.421875" style="10" customWidth="1"/>
    <col min="4" max="4" width="40.7109375" style="10" customWidth="1"/>
    <col min="5" max="5" width="21.28125" style="10" customWidth="1"/>
    <col min="6" max="6" width="16.28125" style="10" customWidth="1"/>
    <col min="7" max="7" width="16.8515625" style="10" customWidth="1"/>
    <col min="8" max="8" width="22.421875" style="29" hidden="1" customWidth="1"/>
    <col min="9" max="9" width="16.421875" style="10" customWidth="1"/>
    <col min="10" max="16384" width="40.7109375" style="10" customWidth="1"/>
  </cols>
  <sheetData>
    <row r="1" spans="1:9" s="5" customFormat="1" ht="63">
      <c r="A1" s="18" t="s">
        <v>4</v>
      </c>
      <c r="B1" s="18" t="s">
        <v>5</v>
      </c>
      <c r="C1" s="18" t="s">
        <v>1</v>
      </c>
      <c r="D1" s="18" t="s">
        <v>6</v>
      </c>
      <c r="E1" s="18" t="s">
        <v>7</v>
      </c>
      <c r="F1" s="18" t="s">
        <v>8</v>
      </c>
      <c r="G1" s="18" t="s">
        <v>2</v>
      </c>
      <c r="H1" s="26" t="s">
        <v>9</v>
      </c>
      <c r="I1" s="19" t="s">
        <v>3</v>
      </c>
    </row>
    <row r="2" spans="1:9" s="14" customFormat="1" ht="15.75">
      <c r="A2" s="36"/>
      <c r="B2" s="30"/>
      <c r="C2" s="38"/>
      <c r="D2" s="38"/>
      <c r="E2" s="31"/>
      <c r="F2" s="17"/>
      <c r="G2" s="32"/>
      <c r="H2" s="24">
        <f>IF(E2&gt;0,F2*G2/E2,0)</f>
        <v>0</v>
      </c>
      <c r="I2" s="16">
        <f>IF(F2&gt;=H2,H2,F2)</f>
        <v>0</v>
      </c>
    </row>
    <row r="3" spans="1:10" s="15" customFormat="1" ht="15.75">
      <c r="A3" s="37"/>
      <c r="B3" s="33"/>
      <c r="C3" s="38"/>
      <c r="D3" s="38"/>
      <c r="E3" s="34"/>
      <c r="F3" s="35"/>
      <c r="G3" s="35"/>
      <c r="H3" s="24">
        <f>IF(E3&gt;0,F3*G3/E3,0)</f>
        <v>0</v>
      </c>
      <c r="I3" s="16">
        <f>IF(F3&gt;=H3,H3,F3)</f>
        <v>0</v>
      </c>
      <c r="J3" s="23"/>
    </row>
    <row r="4" spans="1:10" s="15" customFormat="1" ht="15.75">
      <c r="A4" s="37"/>
      <c r="B4" s="33"/>
      <c r="C4" s="38"/>
      <c r="D4" s="38"/>
      <c r="E4" s="34"/>
      <c r="F4" s="35"/>
      <c r="G4" s="35"/>
      <c r="H4" s="24">
        <f>IF(E4&gt;0,F4*G4/E4,0)</f>
        <v>0</v>
      </c>
      <c r="I4" s="16">
        <f>IF(F4&gt;=H4,H4,F4)</f>
        <v>0</v>
      </c>
      <c r="J4" s="23"/>
    </row>
    <row r="5" spans="1:10" s="15" customFormat="1" ht="15.75">
      <c r="A5" s="37"/>
      <c r="B5" s="33"/>
      <c r="C5" s="38"/>
      <c r="D5" s="38"/>
      <c r="E5" s="34"/>
      <c r="F5" s="35"/>
      <c r="G5" s="35"/>
      <c r="H5" s="24">
        <f aca="true" t="shared" si="0" ref="H5:H45">IF(E5&gt;0,F5*G5/E5,0)</f>
        <v>0</v>
      </c>
      <c r="I5" s="16">
        <f aca="true" t="shared" si="1" ref="I5:I34">IF(F5&gt;=H5,H5,F5)</f>
        <v>0</v>
      </c>
      <c r="J5" s="23"/>
    </row>
    <row r="6" spans="1:10" s="15" customFormat="1" ht="15.75">
      <c r="A6" s="37"/>
      <c r="B6" s="33"/>
      <c r="C6" s="38"/>
      <c r="D6" s="38"/>
      <c r="E6" s="34"/>
      <c r="F6" s="35"/>
      <c r="G6" s="35"/>
      <c r="H6" s="24">
        <f t="shared" si="0"/>
        <v>0</v>
      </c>
      <c r="I6" s="16">
        <f t="shared" si="1"/>
        <v>0</v>
      </c>
      <c r="J6" s="23"/>
    </row>
    <row r="7" spans="1:10" s="15" customFormat="1" ht="15.75">
      <c r="A7" s="37"/>
      <c r="B7" s="33"/>
      <c r="C7" s="38"/>
      <c r="D7" s="38"/>
      <c r="E7" s="34"/>
      <c r="F7" s="35"/>
      <c r="G7" s="35"/>
      <c r="H7" s="24">
        <f t="shared" si="0"/>
        <v>0</v>
      </c>
      <c r="I7" s="16">
        <f t="shared" si="1"/>
        <v>0</v>
      </c>
      <c r="J7" s="23"/>
    </row>
    <row r="8" spans="1:10" s="15" customFormat="1" ht="15.75">
      <c r="A8" s="37"/>
      <c r="B8" s="33"/>
      <c r="C8" s="38"/>
      <c r="D8" s="38"/>
      <c r="E8" s="34"/>
      <c r="F8" s="35"/>
      <c r="G8" s="35"/>
      <c r="H8" s="24">
        <f t="shared" si="0"/>
        <v>0</v>
      </c>
      <c r="I8" s="16">
        <f t="shared" si="1"/>
        <v>0</v>
      </c>
      <c r="J8" s="23"/>
    </row>
    <row r="9" spans="1:10" s="15" customFormat="1" ht="15.75">
      <c r="A9" s="37"/>
      <c r="B9" s="33"/>
      <c r="C9" s="38"/>
      <c r="D9" s="38"/>
      <c r="E9" s="34"/>
      <c r="F9" s="35"/>
      <c r="G9" s="35"/>
      <c r="H9" s="24">
        <f t="shared" si="0"/>
        <v>0</v>
      </c>
      <c r="I9" s="16">
        <f t="shared" si="1"/>
        <v>0</v>
      </c>
      <c r="J9" s="23"/>
    </row>
    <row r="10" spans="1:10" s="15" customFormat="1" ht="15.75">
      <c r="A10" s="37"/>
      <c r="B10" s="33"/>
      <c r="C10" s="38"/>
      <c r="D10" s="38"/>
      <c r="E10" s="34"/>
      <c r="F10" s="35"/>
      <c r="G10" s="35"/>
      <c r="H10" s="24">
        <f t="shared" si="0"/>
        <v>0</v>
      </c>
      <c r="I10" s="16">
        <f t="shared" si="1"/>
        <v>0</v>
      </c>
      <c r="J10" s="23"/>
    </row>
    <row r="11" spans="1:10" s="15" customFormat="1" ht="15.75">
      <c r="A11" s="37"/>
      <c r="B11" s="33"/>
      <c r="C11" s="38"/>
      <c r="D11" s="38"/>
      <c r="E11" s="34"/>
      <c r="F11" s="35"/>
      <c r="G11" s="35"/>
      <c r="H11" s="24">
        <f t="shared" si="0"/>
        <v>0</v>
      </c>
      <c r="I11" s="16">
        <f t="shared" si="1"/>
        <v>0</v>
      </c>
      <c r="J11" s="23"/>
    </row>
    <row r="12" spans="1:10" s="15" customFormat="1" ht="15.75">
      <c r="A12" s="37"/>
      <c r="B12" s="33"/>
      <c r="C12" s="38"/>
      <c r="D12" s="38"/>
      <c r="E12" s="34"/>
      <c r="F12" s="35"/>
      <c r="G12" s="35"/>
      <c r="H12" s="24">
        <f t="shared" si="0"/>
        <v>0</v>
      </c>
      <c r="I12" s="16">
        <f t="shared" si="1"/>
        <v>0</v>
      </c>
      <c r="J12" s="23"/>
    </row>
    <row r="13" spans="1:10" s="15" customFormat="1" ht="15.75">
      <c r="A13" s="37"/>
      <c r="B13" s="33"/>
      <c r="C13" s="38"/>
      <c r="D13" s="38"/>
      <c r="E13" s="34"/>
      <c r="F13" s="35"/>
      <c r="G13" s="35"/>
      <c r="H13" s="24">
        <f t="shared" si="0"/>
        <v>0</v>
      </c>
      <c r="I13" s="16">
        <f t="shared" si="1"/>
        <v>0</v>
      </c>
      <c r="J13" s="23"/>
    </row>
    <row r="14" spans="1:10" s="15" customFormat="1" ht="15.75">
      <c r="A14" s="37"/>
      <c r="B14" s="33"/>
      <c r="C14" s="38"/>
      <c r="D14" s="38"/>
      <c r="E14" s="34"/>
      <c r="F14" s="35"/>
      <c r="G14" s="35"/>
      <c r="H14" s="24">
        <f t="shared" si="0"/>
        <v>0</v>
      </c>
      <c r="I14" s="16">
        <f t="shared" si="1"/>
        <v>0</v>
      </c>
      <c r="J14" s="23"/>
    </row>
    <row r="15" spans="1:10" s="15" customFormat="1" ht="15.75">
      <c r="A15" s="37"/>
      <c r="B15" s="33"/>
      <c r="C15" s="38"/>
      <c r="D15" s="38"/>
      <c r="E15" s="34"/>
      <c r="F15" s="35"/>
      <c r="G15" s="35"/>
      <c r="H15" s="24">
        <f t="shared" si="0"/>
        <v>0</v>
      </c>
      <c r="I15" s="16">
        <f t="shared" si="1"/>
        <v>0</v>
      </c>
      <c r="J15" s="23"/>
    </row>
    <row r="16" spans="1:10" s="15" customFormat="1" ht="15.75">
      <c r="A16" s="37"/>
      <c r="B16" s="33"/>
      <c r="C16" s="38"/>
      <c r="D16" s="38"/>
      <c r="E16" s="34"/>
      <c r="F16" s="35"/>
      <c r="G16" s="35"/>
      <c r="H16" s="24">
        <f t="shared" si="0"/>
        <v>0</v>
      </c>
      <c r="I16" s="16">
        <f t="shared" si="1"/>
        <v>0</v>
      </c>
      <c r="J16" s="23"/>
    </row>
    <row r="17" spans="1:10" s="15" customFormat="1" ht="15.75">
      <c r="A17" s="37"/>
      <c r="B17" s="33"/>
      <c r="C17" s="38"/>
      <c r="D17" s="38"/>
      <c r="E17" s="34"/>
      <c r="F17" s="35"/>
      <c r="G17" s="35"/>
      <c r="H17" s="24">
        <f t="shared" si="0"/>
        <v>0</v>
      </c>
      <c r="I17" s="16">
        <f t="shared" si="1"/>
        <v>0</v>
      </c>
      <c r="J17" s="23"/>
    </row>
    <row r="18" spans="1:10" s="15" customFormat="1" ht="15.75">
      <c r="A18" s="37"/>
      <c r="B18" s="33"/>
      <c r="C18" s="38"/>
      <c r="D18" s="38"/>
      <c r="E18" s="34"/>
      <c r="F18" s="35"/>
      <c r="G18" s="35"/>
      <c r="H18" s="24">
        <f t="shared" si="0"/>
        <v>0</v>
      </c>
      <c r="I18" s="16">
        <f t="shared" si="1"/>
        <v>0</v>
      </c>
      <c r="J18" s="23"/>
    </row>
    <row r="19" spans="1:10" s="15" customFormat="1" ht="15.75">
      <c r="A19" s="37"/>
      <c r="B19" s="33"/>
      <c r="C19" s="38"/>
      <c r="D19" s="38"/>
      <c r="E19" s="34"/>
      <c r="F19" s="35"/>
      <c r="G19" s="35"/>
      <c r="H19" s="24">
        <f t="shared" si="0"/>
        <v>0</v>
      </c>
      <c r="I19" s="16">
        <f t="shared" si="1"/>
        <v>0</v>
      </c>
      <c r="J19" s="23"/>
    </row>
    <row r="20" spans="1:10" s="15" customFormat="1" ht="15.75">
      <c r="A20" s="37"/>
      <c r="B20" s="33"/>
      <c r="C20" s="38"/>
      <c r="D20" s="38"/>
      <c r="E20" s="34"/>
      <c r="F20" s="35"/>
      <c r="G20" s="35"/>
      <c r="H20" s="24">
        <f t="shared" si="0"/>
        <v>0</v>
      </c>
      <c r="I20" s="16">
        <f t="shared" si="1"/>
        <v>0</v>
      </c>
      <c r="J20" s="23"/>
    </row>
    <row r="21" spans="1:10" s="15" customFormat="1" ht="15.75">
      <c r="A21" s="37"/>
      <c r="B21" s="33"/>
      <c r="C21" s="38"/>
      <c r="D21" s="38"/>
      <c r="E21" s="34"/>
      <c r="F21" s="35"/>
      <c r="G21" s="35"/>
      <c r="H21" s="24">
        <f t="shared" si="0"/>
        <v>0</v>
      </c>
      <c r="I21" s="16">
        <f t="shared" si="1"/>
        <v>0</v>
      </c>
      <c r="J21" s="23"/>
    </row>
    <row r="22" spans="1:10" s="15" customFormat="1" ht="15.75">
      <c r="A22" s="37"/>
      <c r="B22" s="33"/>
      <c r="C22" s="38"/>
      <c r="D22" s="38"/>
      <c r="E22" s="34"/>
      <c r="F22" s="35"/>
      <c r="G22" s="35"/>
      <c r="H22" s="24">
        <f t="shared" si="0"/>
        <v>0</v>
      </c>
      <c r="I22" s="16">
        <f t="shared" si="1"/>
        <v>0</v>
      </c>
      <c r="J22" s="23"/>
    </row>
    <row r="23" spans="1:10" s="15" customFormat="1" ht="15.75">
      <c r="A23" s="37"/>
      <c r="B23" s="33"/>
      <c r="C23" s="38"/>
      <c r="D23" s="38"/>
      <c r="E23" s="34"/>
      <c r="F23" s="35"/>
      <c r="G23" s="35"/>
      <c r="H23" s="24">
        <f t="shared" si="0"/>
        <v>0</v>
      </c>
      <c r="I23" s="16">
        <f t="shared" si="1"/>
        <v>0</v>
      </c>
      <c r="J23" s="23"/>
    </row>
    <row r="24" spans="1:10" s="15" customFormat="1" ht="15.75">
      <c r="A24" s="37"/>
      <c r="B24" s="33"/>
      <c r="C24" s="38"/>
      <c r="D24" s="38"/>
      <c r="E24" s="34"/>
      <c r="F24" s="35"/>
      <c r="G24" s="35"/>
      <c r="H24" s="24">
        <f t="shared" si="0"/>
        <v>0</v>
      </c>
      <c r="I24" s="16">
        <f t="shared" si="1"/>
        <v>0</v>
      </c>
      <c r="J24" s="23"/>
    </row>
    <row r="25" spans="1:10" s="15" customFormat="1" ht="15.75">
      <c r="A25" s="37"/>
      <c r="B25" s="33"/>
      <c r="C25" s="38"/>
      <c r="D25" s="38"/>
      <c r="E25" s="34"/>
      <c r="F25" s="35"/>
      <c r="G25" s="35"/>
      <c r="H25" s="24">
        <f t="shared" si="0"/>
        <v>0</v>
      </c>
      <c r="I25" s="16">
        <f t="shared" si="1"/>
        <v>0</v>
      </c>
      <c r="J25" s="23"/>
    </row>
    <row r="26" spans="1:10" s="15" customFormat="1" ht="15.75">
      <c r="A26" s="37"/>
      <c r="B26" s="33"/>
      <c r="C26" s="38"/>
      <c r="D26" s="38"/>
      <c r="E26" s="34"/>
      <c r="F26" s="35"/>
      <c r="G26" s="35"/>
      <c r="H26" s="24">
        <f t="shared" si="0"/>
        <v>0</v>
      </c>
      <c r="I26" s="16">
        <f t="shared" si="1"/>
        <v>0</v>
      </c>
      <c r="J26" s="23"/>
    </row>
    <row r="27" spans="1:10" s="15" customFormat="1" ht="15.75">
      <c r="A27" s="37"/>
      <c r="B27" s="33"/>
      <c r="C27" s="38"/>
      <c r="D27" s="38"/>
      <c r="E27" s="34"/>
      <c r="F27" s="35"/>
      <c r="G27" s="35"/>
      <c r="H27" s="24">
        <f t="shared" si="0"/>
        <v>0</v>
      </c>
      <c r="I27" s="16">
        <f t="shared" si="1"/>
        <v>0</v>
      </c>
      <c r="J27" s="23"/>
    </row>
    <row r="28" spans="1:10" s="15" customFormat="1" ht="15.75">
      <c r="A28" s="37"/>
      <c r="B28" s="33"/>
      <c r="C28" s="38"/>
      <c r="D28" s="38"/>
      <c r="E28" s="34"/>
      <c r="F28" s="35"/>
      <c r="G28" s="35"/>
      <c r="H28" s="24">
        <f t="shared" si="0"/>
        <v>0</v>
      </c>
      <c r="I28" s="16">
        <f t="shared" si="1"/>
        <v>0</v>
      </c>
      <c r="J28" s="23"/>
    </row>
    <row r="29" spans="1:10" s="15" customFormat="1" ht="15.75">
      <c r="A29" s="37"/>
      <c r="B29" s="33"/>
      <c r="C29" s="38"/>
      <c r="D29" s="38"/>
      <c r="E29" s="34"/>
      <c r="F29" s="35"/>
      <c r="G29" s="35"/>
      <c r="H29" s="24">
        <f t="shared" si="0"/>
        <v>0</v>
      </c>
      <c r="I29" s="16">
        <f t="shared" si="1"/>
        <v>0</v>
      </c>
      <c r="J29" s="23"/>
    </row>
    <row r="30" spans="1:10" s="15" customFormat="1" ht="15.75">
      <c r="A30" s="37"/>
      <c r="B30" s="33"/>
      <c r="C30" s="38"/>
      <c r="D30" s="38"/>
      <c r="E30" s="34"/>
      <c r="F30" s="35"/>
      <c r="G30" s="35"/>
      <c r="H30" s="24">
        <f t="shared" si="0"/>
        <v>0</v>
      </c>
      <c r="I30" s="16">
        <f t="shared" si="1"/>
        <v>0</v>
      </c>
      <c r="J30" s="23"/>
    </row>
    <row r="31" spans="1:10" s="15" customFormat="1" ht="15.75">
      <c r="A31" s="37"/>
      <c r="B31" s="33"/>
      <c r="C31" s="38"/>
      <c r="D31" s="38"/>
      <c r="E31" s="34"/>
      <c r="F31" s="35"/>
      <c r="G31" s="35"/>
      <c r="H31" s="24">
        <f t="shared" si="0"/>
        <v>0</v>
      </c>
      <c r="I31" s="16">
        <f t="shared" si="1"/>
        <v>0</v>
      </c>
      <c r="J31" s="23"/>
    </row>
    <row r="32" spans="1:10" s="15" customFormat="1" ht="15.75">
      <c r="A32" s="37"/>
      <c r="B32" s="33"/>
      <c r="C32" s="38"/>
      <c r="D32" s="38"/>
      <c r="E32" s="34"/>
      <c r="F32" s="35"/>
      <c r="G32" s="35"/>
      <c r="H32" s="24">
        <f t="shared" si="0"/>
        <v>0</v>
      </c>
      <c r="I32" s="16">
        <f t="shared" si="1"/>
        <v>0</v>
      </c>
      <c r="J32" s="23"/>
    </row>
    <row r="33" spans="1:10" s="15" customFormat="1" ht="15.75">
      <c r="A33" s="37"/>
      <c r="B33" s="33"/>
      <c r="C33" s="38"/>
      <c r="D33" s="38"/>
      <c r="E33" s="34"/>
      <c r="F33" s="35"/>
      <c r="G33" s="35"/>
      <c r="H33" s="24">
        <f t="shared" si="0"/>
        <v>0</v>
      </c>
      <c r="I33" s="16">
        <f t="shared" si="1"/>
        <v>0</v>
      </c>
      <c r="J33" s="23"/>
    </row>
    <row r="34" spans="1:10" s="15" customFormat="1" ht="15.75">
      <c r="A34" s="37"/>
      <c r="B34" s="33"/>
      <c r="C34" s="38"/>
      <c r="D34" s="38"/>
      <c r="E34" s="34"/>
      <c r="F34" s="35"/>
      <c r="G34" s="35"/>
      <c r="H34" s="24">
        <f t="shared" si="0"/>
        <v>0</v>
      </c>
      <c r="I34" s="16">
        <f t="shared" si="1"/>
        <v>0</v>
      </c>
      <c r="J34" s="23"/>
    </row>
    <row r="35" spans="1:10" s="15" customFormat="1" ht="15.75">
      <c r="A35" s="37"/>
      <c r="B35" s="33"/>
      <c r="C35" s="38"/>
      <c r="D35" s="38"/>
      <c r="E35" s="34"/>
      <c r="F35" s="35"/>
      <c r="G35" s="35"/>
      <c r="H35" s="24">
        <f t="shared" si="0"/>
        <v>0</v>
      </c>
      <c r="I35" s="16">
        <f>IF(F35&gt;=H35,H35,F35)</f>
        <v>0</v>
      </c>
      <c r="J35" s="23"/>
    </row>
    <row r="36" spans="1:10" s="15" customFormat="1" ht="15.75">
      <c r="A36" s="37"/>
      <c r="B36" s="33"/>
      <c r="C36" s="38"/>
      <c r="D36" s="38"/>
      <c r="E36" s="34"/>
      <c r="F36" s="35"/>
      <c r="G36" s="35"/>
      <c r="H36" s="24">
        <f aca="true" t="shared" si="2" ref="H36:H43">IF(E36&gt;0,F36*G36/E36,0)</f>
        <v>0</v>
      </c>
      <c r="I36" s="16">
        <f aca="true" t="shared" si="3" ref="I36:I43">IF(F36&gt;=H36,H36,F36)</f>
        <v>0</v>
      </c>
      <c r="J36" s="23"/>
    </row>
    <row r="37" spans="1:10" s="15" customFormat="1" ht="15.75">
      <c r="A37" s="37"/>
      <c r="B37" s="33"/>
      <c r="C37" s="38"/>
      <c r="D37" s="38"/>
      <c r="E37" s="34"/>
      <c r="F37" s="35"/>
      <c r="G37" s="35"/>
      <c r="H37" s="24">
        <f t="shared" si="2"/>
        <v>0</v>
      </c>
      <c r="I37" s="16">
        <f t="shared" si="3"/>
        <v>0</v>
      </c>
      <c r="J37" s="23"/>
    </row>
    <row r="38" spans="1:10" s="15" customFormat="1" ht="15.75">
      <c r="A38" s="37"/>
      <c r="B38" s="33"/>
      <c r="C38" s="38"/>
      <c r="D38" s="38"/>
      <c r="E38" s="34"/>
      <c r="F38" s="35"/>
      <c r="G38" s="35"/>
      <c r="H38" s="24">
        <f t="shared" si="2"/>
        <v>0</v>
      </c>
      <c r="I38" s="16">
        <f t="shared" si="3"/>
        <v>0</v>
      </c>
      <c r="J38" s="23"/>
    </row>
    <row r="39" spans="1:10" s="15" customFormat="1" ht="15.75">
      <c r="A39" s="37"/>
      <c r="B39" s="33"/>
      <c r="C39" s="38"/>
      <c r="D39" s="38"/>
      <c r="E39" s="34"/>
      <c r="F39" s="35"/>
      <c r="G39" s="35"/>
      <c r="H39" s="24">
        <f t="shared" si="2"/>
        <v>0</v>
      </c>
      <c r="I39" s="16">
        <f t="shared" si="3"/>
        <v>0</v>
      </c>
      <c r="J39" s="23"/>
    </row>
    <row r="40" spans="1:10" s="15" customFormat="1" ht="15.75">
      <c r="A40" s="37"/>
      <c r="B40" s="33"/>
      <c r="C40" s="38"/>
      <c r="D40" s="38"/>
      <c r="E40" s="34"/>
      <c r="F40" s="35"/>
      <c r="G40" s="35"/>
      <c r="H40" s="24">
        <f t="shared" si="2"/>
        <v>0</v>
      </c>
      <c r="I40" s="16">
        <f t="shared" si="3"/>
        <v>0</v>
      </c>
      <c r="J40" s="23"/>
    </row>
    <row r="41" spans="1:10" s="15" customFormat="1" ht="15.75">
      <c r="A41" s="37"/>
      <c r="B41" s="33"/>
      <c r="C41" s="38"/>
      <c r="D41" s="38"/>
      <c r="E41" s="34"/>
      <c r="F41" s="35"/>
      <c r="G41" s="35"/>
      <c r="H41" s="24">
        <f t="shared" si="2"/>
        <v>0</v>
      </c>
      <c r="I41" s="16">
        <f t="shared" si="3"/>
        <v>0</v>
      </c>
      <c r="J41" s="23"/>
    </row>
    <row r="42" spans="1:10" s="15" customFormat="1" ht="15.75">
      <c r="A42" s="37"/>
      <c r="B42" s="33"/>
      <c r="C42" s="38"/>
      <c r="D42" s="38"/>
      <c r="E42" s="34"/>
      <c r="F42" s="35"/>
      <c r="G42" s="35"/>
      <c r="H42" s="24">
        <f t="shared" si="2"/>
        <v>0</v>
      </c>
      <c r="I42" s="16">
        <f t="shared" si="3"/>
        <v>0</v>
      </c>
      <c r="J42" s="23"/>
    </row>
    <row r="43" spans="1:10" s="15" customFormat="1" ht="15.75">
      <c r="A43" s="37"/>
      <c r="B43" s="33"/>
      <c r="C43" s="38"/>
      <c r="D43" s="38"/>
      <c r="E43" s="34"/>
      <c r="F43" s="35"/>
      <c r="G43" s="35"/>
      <c r="H43" s="24">
        <f t="shared" si="2"/>
        <v>0</v>
      </c>
      <c r="I43" s="16">
        <f t="shared" si="3"/>
        <v>0</v>
      </c>
      <c r="J43" s="23"/>
    </row>
    <row r="44" spans="1:10" s="15" customFormat="1" ht="15.75">
      <c r="A44" s="37"/>
      <c r="B44" s="33"/>
      <c r="C44" s="38"/>
      <c r="D44" s="38"/>
      <c r="E44" s="34"/>
      <c r="F44" s="35"/>
      <c r="G44" s="35"/>
      <c r="H44" s="24">
        <f t="shared" si="0"/>
        <v>0</v>
      </c>
      <c r="I44" s="16">
        <f>IF(F44&gt;=H44,H44,F44)</f>
        <v>0</v>
      </c>
      <c r="J44" s="23"/>
    </row>
    <row r="45" spans="1:10" s="15" customFormat="1" ht="15.75">
      <c r="A45" s="37"/>
      <c r="B45" s="33"/>
      <c r="C45" s="38"/>
      <c r="D45" s="38"/>
      <c r="E45" s="34"/>
      <c r="F45" s="35"/>
      <c r="G45" s="35"/>
      <c r="H45" s="24">
        <f t="shared" si="0"/>
        <v>0</v>
      </c>
      <c r="I45" s="16">
        <f>IF(F45&gt;=H45,H45,F45)</f>
        <v>0</v>
      </c>
      <c r="J45" s="23"/>
    </row>
    <row r="46" spans="1:10" s="15" customFormat="1" ht="15.75">
      <c r="A46" s="39" t="s">
        <v>0</v>
      </c>
      <c r="B46" s="40"/>
      <c r="C46" s="40"/>
      <c r="D46" s="40"/>
      <c r="E46" s="40"/>
      <c r="F46" s="40"/>
      <c r="G46" s="41"/>
      <c r="H46" s="24"/>
      <c r="I46" s="16">
        <f>SUM(I2:I45)+'SCHEDULE 1 PAC'!I44</f>
        <v>680.0768258891294</v>
      </c>
      <c r="J46" s="23"/>
    </row>
    <row r="47" spans="1:9" s="6" customFormat="1" ht="24.75" customHeight="1">
      <c r="A47" s="7"/>
      <c r="B47" s="8"/>
      <c r="C47" s="11"/>
      <c r="D47" s="11"/>
      <c r="E47" s="11"/>
      <c r="F47" s="11"/>
      <c r="G47" s="11"/>
      <c r="H47" s="27"/>
      <c r="I47" s="11"/>
    </row>
    <row r="48" spans="1:8" s="2" customFormat="1" ht="12.75">
      <c r="A48" s="20"/>
      <c r="H48" s="25"/>
    </row>
    <row r="49" spans="1:8" s="2" customFormat="1" ht="12.75">
      <c r="A49" s="20"/>
      <c r="H49" s="25"/>
    </row>
    <row r="50" s="2" customFormat="1" ht="12.75">
      <c r="H50" s="25"/>
    </row>
    <row r="51" s="2" customFormat="1" ht="12.75">
      <c r="H51" s="25"/>
    </row>
    <row r="52" s="2" customFormat="1" ht="12.75">
      <c r="H52" s="25"/>
    </row>
    <row r="53" s="2" customFormat="1" ht="12.75">
      <c r="H53" s="25"/>
    </row>
    <row r="54" s="2" customFormat="1" ht="12.75">
      <c r="H54" s="25"/>
    </row>
    <row r="55" s="2" customFormat="1" ht="12.75">
      <c r="H55" s="25"/>
    </row>
    <row r="56" s="2" customFormat="1" ht="12.75">
      <c r="H56" s="25"/>
    </row>
    <row r="57" s="2" customFormat="1" ht="12.75">
      <c r="H57" s="25"/>
    </row>
    <row r="58" s="2" customFormat="1" ht="12.75">
      <c r="H58" s="25"/>
    </row>
    <row r="59" s="2" customFormat="1" ht="12.75">
      <c r="H59" s="25"/>
    </row>
    <row r="60" s="2" customFormat="1" ht="12.75">
      <c r="H60" s="25"/>
    </row>
    <row r="61" s="2" customFormat="1" ht="12.75">
      <c r="H61" s="25"/>
    </row>
    <row r="62" s="2" customFormat="1" ht="12.75">
      <c r="H62" s="25"/>
    </row>
    <row r="63" s="2" customFormat="1" ht="12.75">
      <c r="H63" s="25"/>
    </row>
    <row r="64" s="2" customFormat="1" ht="12.75">
      <c r="H64" s="25"/>
    </row>
    <row r="65" spans="1:8" s="2" customFormat="1" ht="12.75">
      <c r="A65" s="21"/>
      <c r="B65" s="22"/>
      <c r="H65" s="25"/>
    </row>
    <row r="66" spans="2:8" s="2" customFormat="1" ht="12.75">
      <c r="B66" s="22"/>
      <c r="H66" s="25"/>
    </row>
    <row r="67" s="2" customFormat="1" ht="12.75">
      <c r="H67" s="25"/>
    </row>
    <row r="68" s="2" customFormat="1" ht="12.75">
      <c r="H68" s="25"/>
    </row>
    <row r="69" s="2" customFormat="1" ht="12.75">
      <c r="H69" s="25"/>
    </row>
    <row r="70" s="2" customFormat="1" ht="12.75">
      <c r="H70" s="25"/>
    </row>
    <row r="71" s="9" customFormat="1" ht="12.75">
      <c r="H71" s="28"/>
    </row>
    <row r="72" s="9" customFormat="1" ht="12.75">
      <c r="H72" s="28"/>
    </row>
    <row r="73" s="9" customFormat="1" ht="12.75">
      <c r="H73" s="28"/>
    </row>
    <row r="74" s="9" customFormat="1" ht="12.75">
      <c r="H74" s="28"/>
    </row>
    <row r="75" s="9" customFormat="1" ht="12.75">
      <c r="H75" s="28"/>
    </row>
    <row r="76" s="9" customFormat="1" ht="12.75">
      <c r="H76" s="28"/>
    </row>
    <row r="77" s="9" customFormat="1" ht="12.75">
      <c r="H77" s="28"/>
    </row>
    <row r="78" s="9" customFormat="1" ht="12.75">
      <c r="H78" s="28"/>
    </row>
    <row r="79" s="9" customFormat="1" ht="12.75">
      <c r="H79" s="28"/>
    </row>
    <row r="80" s="9" customFormat="1" ht="12.75">
      <c r="H80" s="28"/>
    </row>
    <row r="81" s="9" customFormat="1" ht="12.75">
      <c r="H81" s="28"/>
    </row>
    <row r="82" s="9" customFormat="1" ht="12.75">
      <c r="H82" s="28"/>
    </row>
    <row r="83" s="9" customFormat="1" ht="12.75">
      <c r="H83" s="28"/>
    </row>
    <row r="84" s="9" customFormat="1" ht="12.75">
      <c r="H84" s="28"/>
    </row>
    <row r="85" s="9" customFormat="1" ht="12.75">
      <c r="H85" s="28"/>
    </row>
    <row r="86" s="9" customFormat="1" ht="12.75">
      <c r="H86" s="28"/>
    </row>
    <row r="87" s="9" customFormat="1" ht="12.75">
      <c r="H87" s="28"/>
    </row>
    <row r="88" s="9" customFormat="1" ht="12.75">
      <c r="H88" s="28"/>
    </row>
    <row r="89" s="9" customFormat="1" ht="12.75">
      <c r="H89" s="28"/>
    </row>
    <row r="90" s="9" customFormat="1" ht="12.75">
      <c r="H90" s="28"/>
    </row>
    <row r="91" s="9" customFormat="1" ht="12.75">
      <c r="H91" s="28"/>
    </row>
    <row r="92" s="9" customFormat="1" ht="12.75">
      <c r="H92" s="28"/>
    </row>
    <row r="93" s="9" customFormat="1" ht="12.75">
      <c r="H93" s="28"/>
    </row>
    <row r="94" s="9" customFormat="1" ht="12.75">
      <c r="H94" s="28"/>
    </row>
    <row r="95" s="9" customFormat="1" ht="12.75">
      <c r="H95" s="28"/>
    </row>
    <row r="96" s="9" customFormat="1" ht="12.75">
      <c r="H96" s="28"/>
    </row>
    <row r="97" s="9" customFormat="1" ht="12.75">
      <c r="H97" s="28"/>
    </row>
    <row r="98" s="9" customFormat="1" ht="12.75">
      <c r="H98" s="28"/>
    </row>
    <row r="99" s="9" customFormat="1" ht="12.75">
      <c r="H99" s="28"/>
    </row>
    <row r="100" s="9" customFormat="1" ht="12.75">
      <c r="H100" s="28"/>
    </row>
    <row r="101" s="9" customFormat="1" ht="12.75">
      <c r="H101" s="28"/>
    </row>
    <row r="102" s="9" customFormat="1" ht="12.75">
      <c r="H102" s="28"/>
    </row>
    <row r="103" s="9" customFormat="1" ht="12.75">
      <c r="H103" s="28"/>
    </row>
    <row r="104" s="9" customFormat="1" ht="12.75">
      <c r="H104" s="28"/>
    </row>
    <row r="105" s="9" customFormat="1" ht="12.75">
      <c r="H105" s="28"/>
    </row>
    <row r="106" s="9" customFormat="1" ht="12.75">
      <c r="H106" s="28"/>
    </row>
    <row r="107" s="9" customFormat="1" ht="12.75">
      <c r="H107" s="28"/>
    </row>
    <row r="108" s="9" customFormat="1" ht="12.75">
      <c r="H108" s="28"/>
    </row>
    <row r="109" s="9" customFormat="1" ht="12.75">
      <c r="H109" s="28"/>
    </row>
    <row r="110" s="9" customFormat="1" ht="12.75">
      <c r="H110" s="28"/>
    </row>
    <row r="111" s="9" customFormat="1" ht="12.75">
      <c r="H111" s="28"/>
    </row>
    <row r="112" s="9" customFormat="1" ht="12.75">
      <c r="H112" s="28"/>
    </row>
    <row r="113" s="9" customFormat="1" ht="12.75">
      <c r="H113" s="28"/>
    </row>
    <row r="114" s="9" customFormat="1" ht="12.75">
      <c r="H114" s="28"/>
    </row>
    <row r="115" s="9" customFormat="1" ht="12.75">
      <c r="H115" s="28"/>
    </row>
    <row r="116" s="9" customFormat="1" ht="12.75">
      <c r="H116" s="28"/>
    </row>
    <row r="117" s="9" customFormat="1" ht="12.75">
      <c r="H117" s="28"/>
    </row>
    <row r="118" s="9" customFormat="1" ht="12.75">
      <c r="H118" s="28"/>
    </row>
    <row r="119" s="9" customFormat="1" ht="12.75">
      <c r="H119" s="28"/>
    </row>
    <row r="120" s="9" customFormat="1" ht="12.75">
      <c r="H120" s="28"/>
    </row>
    <row r="121" s="9" customFormat="1" ht="12.75">
      <c r="H121" s="28"/>
    </row>
    <row r="122" s="9" customFormat="1" ht="12.75">
      <c r="H122" s="28"/>
    </row>
    <row r="123" s="9" customFormat="1" ht="12.75">
      <c r="H123" s="28"/>
    </row>
    <row r="124" s="9" customFormat="1" ht="12.75">
      <c r="H124" s="28"/>
    </row>
    <row r="125" s="9" customFormat="1" ht="12.75">
      <c r="H125" s="28"/>
    </row>
    <row r="126" s="9" customFormat="1" ht="12.75">
      <c r="H126" s="28"/>
    </row>
    <row r="127" s="9" customFormat="1" ht="12.75">
      <c r="H127" s="28"/>
    </row>
    <row r="128" s="9" customFormat="1" ht="12.75">
      <c r="H128" s="28"/>
    </row>
    <row r="129" s="9" customFormat="1" ht="12.75">
      <c r="H129" s="28"/>
    </row>
    <row r="130" s="9" customFormat="1" ht="12.75">
      <c r="H130" s="28"/>
    </row>
    <row r="131" s="9" customFormat="1" ht="12.75">
      <c r="H131" s="28"/>
    </row>
    <row r="132" s="9" customFormat="1" ht="12.75">
      <c r="H132" s="28"/>
    </row>
    <row r="133" s="9" customFormat="1" ht="12.75">
      <c r="H133" s="28"/>
    </row>
    <row r="134" s="9" customFormat="1" ht="12.75">
      <c r="H134" s="28"/>
    </row>
    <row r="135" s="9" customFormat="1" ht="12.75">
      <c r="H135" s="28"/>
    </row>
    <row r="136" s="9" customFormat="1" ht="12.75">
      <c r="H136" s="28"/>
    </row>
    <row r="137" s="9" customFormat="1" ht="12.75">
      <c r="H137" s="28"/>
    </row>
    <row r="138" s="9" customFormat="1" ht="12.75">
      <c r="H138" s="28"/>
    </row>
    <row r="139" s="9" customFormat="1" ht="12.75">
      <c r="H139" s="28"/>
    </row>
    <row r="140" s="9" customFormat="1" ht="12.75">
      <c r="H140" s="28"/>
    </row>
    <row r="141" s="9" customFormat="1" ht="12.75">
      <c r="H141" s="28"/>
    </row>
    <row r="142" s="9" customFormat="1" ht="12.75">
      <c r="H142" s="28"/>
    </row>
    <row r="143" s="9" customFormat="1" ht="12.75">
      <c r="H143" s="28"/>
    </row>
    <row r="144" s="9" customFormat="1" ht="12.75">
      <c r="H144" s="28"/>
    </row>
    <row r="145" s="9" customFormat="1" ht="12.75">
      <c r="H145" s="28"/>
    </row>
    <row r="146" s="9" customFormat="1" ht="12.75">
      <c r="H146" s="28"/>
    </row>
    <row r="147" s="9" customFormat="1" ht="12.75">
      <c r="H147" s="28"/>
    </row>
    <row r="148" s="9" customFormat="1" ht="12.75">
      <c r="H148" s="28"/>
    </row>
    <row r="149" s="9" customFormat="1" ht="12.75">
      <c r="H149" s="28"/>
    </row>
    <row r="150" s="9" customFormat="1" ht="12.75">
      <c r="H150" s="28"/>
    </row>
    <row r="151" s="9" customFormat="1" ht="12.75">
      <c r="H151" s="28"/>
    </row>
    <row r="152" s="9" customFormat="1" ht="12.75">
      <c r="H152" s="28"/>
    </row>
    <row r="153" s="9" customFormat="1" ht="12.75">
      <c r="H153" s="28"/>
    </row>
    <row r="154" s="9" customFormat="1" ht="12.75">
      <c r="H154" s="28"/>
    </row>
    <row r="155" s="9" customFormat="1" ht="12.75">
      <c r="H155" s="28"/>
    </row>
    <row r="156" s="9" customFormat="1" ht="12.75">
      <c r="H156" s="28"/>
    </row>
    <row r="157" s="9" customFormat="1" ht="12.75">
      <c r="H157" s="28"/>
    </row>
    <row r="158" s="9" customFormat="1" ht="12.75">
      <c r="H158" s="28"/>
    </row>
    <row r="159" s="9" customFormat="1" ht="12.75">
      <c r="H159" s="28"/>
    </row>
    <row r="160" s="9" customFormat="1" ht="12.75">
      <c r="H160" s="28"/>
    </row>
    <row r="161" s="9" customFormat="1" ht="12.75">
      <c r="H161" s="28"/>
    </row>
    <row r="162" s="9" customFormat="1" ht="12.75">
      <c r="H162" s="28"/>
    </row>
    <row r="163" s="9" customFormat="1" ht="12.75">
      <c r="H163" s="28"/>
    </row>
    <row r="164" s="9" customFormat="1" ht="12.75">
      <c r="H164" s="28"/>
    </row>
    <row r="165" s="9" customFormat="1" ht="12.75">
      <c r="H165" s="28"/>
    </row>
    <row r="166" s="9" customFormat="1" ht="12.75">
      <c r="H166" s="28"/>
    </row>
    <row r="167" s="9" customFormat="1" ht="12.75">
      <c r="H167" s="28"/>
    </row>
    <row r="168" s="9" customFormat="1" ht="12.75">
      <c r="H168" s="28"/>
    </row>
    <row r="169" s="9" customFormat="1" ht="12.75">
      <c r="H169" s="28"/>
    </row>
    <row r="170" s="9" customFormat="1" ht="12.75">
      <c r="H170" s="28"/>
    </row>
    <row r="171" s="9" customFormat="1" ht="12.75">
      <c r="H171" s="28"/>
    </row>
    <row r="172" s="9" customFormat="1" ht="12.75">
      <c r="H172" s="28"/>
    </row>
    <row r="173" s="9" customFormat="1" ht="12.75">
      <c r="H173" s="28"/>
    </row>
    <row r="174" s="9" customFormat="1" ht="12.75">
      <c r="H174" s="28"/>
    </row>
    <row r="175" s="9" customFormat="1" ht="12.75">
      <c r="H175" s="28"/>
    </row>
    <row r="176" s="9" customFormat="1" ht="12.75">
      <c r="H176" s="28"/>
    </row>
    <row r="177" s="9" customFormat="1" ht="12.75">
      <c r="H177" s="28"/>
    </row>
    <row r="178" s="9" customFormat="1" ht="12.75">
      <c r="H178" s="28"/>
    </row>
    <row r="179" s="9" customFormat="1" ht="12.75">
      <c r="H179" s="28"/>
    </row>
    <row r="180" s="9" customFormat="1" ht="12.75">
      <c r="H180" s="28"/>
    </row>
    <row r="181" s="9" customFormat="1" ht="12.75">
      <c r="H181" s="28"/>
    </row>
    <row r="182" s="9" customFormat="1" ht="12.75">
      <c r="H182" s="28"/>
    </row>
    <row r="183" s="9" customFormat="1" ht="12.75">
      <c r="H183" s="28"/>
    </row>
    <row r="184" s="9" customFormat="1" ht="12.75">
      <c r="H184" s="28"/>
    </row>
    <row r="185" s="9" customFormat="1" ht="12.75">
      <c r="H185" s="28"/>
    </row>
    <row r="186" s="9" customFormat="1" ht="12.75">
      <c r="H186" s="28"/>
    </row>
    <row r="187" s="9" customFormat="1" ht="12.75">
      <c r="H187" s="28"/>
    </row>
    <row r="188" s="9" customFormat="1" ht="12.75">
      <c r="H188" s="28"/>
    </row>
    <row r="189" s="9" customFormat="1" ht="12.75">
      <c r="H189" s="28"/>
    </row>
    <row r="190" s="9" customFormat="1" ht="12.75">
      <c r="H190" s="28"/>
    </row>
    <row r="191" s="9" customFormat="1" ht="12.75">
      <c r="H191" s="28"/>
    </row>
    <row r="192" s="9" customFormat="1" ht="12.75">
      <c r="H192" s="28"/>
    </row>
    <row r="193" s="9" customFormat="1" ht="12.75">
      <c r="H193" s="28"/>
    </row>
    <row r="194" s="9" customFormat="1" ht="12.75">
      <c r="H194" s="28"/>
    </row>
    <row r="195" s="9" customFormat="1" ht="12.75">
      <c r="H195" s="28"/>
    </row>
    <row r="196" s="9" customFormat="1" ht="12.75">
      <c r="H196" s="28"/>
    </row>
    <row r="197" s="9" customFormat="1" ht="12.75">
      <c r="H197" s="28"/>
    </row>
    <row r="198" s="9" customFormat="1" ht="12.75">
      <c r="H198" s="28"/>
    </row>
    <row r="199" s="9" customFormat="1" ht="12.75">
      <c r="H199" s="28"/>
    </row>
    <row r="200" s="9" customFormat="1" ht="12.75">
      <c r="H200" s="28"/>
    </row>
    <row r="201" s="9" customFormat="1" ht="12.75">
      <c r="H201" s="28"/>
    </row>
    <row r="202" s="9" customFormat="1" ht="12.75">
      <c r="H202" s="28"/>
    </row>
    <row r="203" s="9" customFormat="1" ht="12.75">
      <c r="H203" s="28"/>
    </row>
    <row r="204" s="9" customFormat="1" ht="12.75">
      <c r="H204" s="28"/>
    </row>
    <row r="205" s="9" customFormat="1" ht="12.75">
      <c r="H205" s="28"/>
    </row>
    <row r="206" s="9" customFormat="1" ht="12.75">
      <c r="H206" s="28"/>
    </row>
    <row r="207" s="9" customFormat="1" ht="12.75">
      <c r="H207" s="28"/>
    </row>
    <row r="208" s="9" customFormat="1" ht="12.75">
      <c r="H208" s="28"/>
    </row>
    <row r="209" s="9" customFormat="1" ht="12.75">
      <c r="H209" s="28"/>
    </row>
    <row r="210" s="9" customFormat="1" ht="12.75">
      <c r="H210" s="28"/>
    </row>
    <row r="211" s="9" customFormat="1" ht="12.75">
      <c r="H211" s="28"/>
    </row>
    <row r="212" s="9" customFormat="1" ht="12.75">
      <c r="H212" s="28"/>
    </row>
    <row r="213" s="9" customFormat="1" ht="12.75">
      <c r="H213" s="28"/>
    </row>
    <row r="214" s="9" customFormat="1" ht="12.75">
      <c r="H214" s="28"/>
    </row>
    <row r="215" s="9" customFormat="1" ht="12.75">
      <c r="H215" s="28"/>
    </row>
    <row r="216" s="9" customFormat="1" ht="12.75">
      <c r="H216" s="28"/>
    </row>
    <row r="217" s="9" customFormat="1" ht="12.75">
      <c r="H217" s="28"/>
    </row>
    <row r="218" s="9" customFormat="1" ht="12.75">
      <c r="H218" s="28"/>
    </row>
    <row r="219" s="9" customFormat="1" ht="12.75">
      <c r="H219" s="28"/>
    </row>
    <row r="220" s="9" customFormat="1" ht="12.75">
      <c r="H220" s="28"/>
    </row>
    <row r="221" s="9" customFormat="1" ht="12.75">
      <c r="H221" s="28"/>
    </row>
    <row r="222" s="9" customFormat="1" ht="12.75">
      <c r="H222" s="28"/>
    </row>
    <row r="223" s="9" customFormat="1" ht="12.75">
      <c r="H223" s="28"/>
    </row>
    <row r="224" s="9" customFormat="1" ht="12.75">
      <c r="H224" s="28"/>
    </row>
    <row r="225" s="9" customFormat="1" ht="12.75">
      <c r="H225" s="28"/>
    </row>
    <row r="226" s="9" customFormat="1" ht="12.75">
      <c r="H226" s="28"/>
    </row>
    <row r="227" s="9" customFormat="1" ht="12.75">
      <c r="H227" s="28"/>
    </row>
    <row r="228" s="9" customFormat="1" ht="12.75">
      <c r="H228" s="28"/>
    </row>
    <row r="229" s="9" customFormat="1" ht="12.75">
      <c r="H229" s="28"/>
    </row>
    <row r="230" s="9" customFormat="1" ht="12.75">
      <c r="H230" s="28"/>
    </row>
    <row r="231" s="9" customFormat="1" ht="12.75">
      <c r="H231" s="28"/>
    </row>
    <row r="232" s="9" customFormat="1" ht="12.75">
      <c r="H232" s="28"/>
    </row>
    <row r="233" s="9" customFormat="1" ht="12.75">
      <c r="H233" s="28"/>
    </row>
    <row r="234" s="9" customFormat="1" ht="12.75">
      <c r="H234" s="28"/>
    </row>
    <row r="235" s="9" customFormat="1" ht="12.75">
      <c r="H235" s="28"/>
    </row>
    <row r="236" s="9" customFormat="1" ht="12.75">
      <c r="H236" s="28"/>
    </row>
    <row r="237" s="9" customFormat="1" ht="12.75">
      <c r="H237" s="28"/>
    </row>
    <row r="238" s="9" customFormat="1" ht="12.75">
      <c r="H238" s="28"/>
    </row>
    <row r="239" s="9" customFormat="1" ht="12.75">
      <c r="H239" s="28"/>
    </row>
    <row r="240" s="9" customFormat="1" ht="12.75">
      <c r="H240" s="28"/>
    </row>
    <row r="241" s="9" customFormat="1" ht="12.75">
      <c r="H241" s="28"/>
    </row>
    <row r="242" s="9" customFormat="1" ht="12.75">
      <c r="H242" s="28"/>
    </row>
    <row r="243" s="9" customFormat="1" ht="12.75">
      <c r="H243" s="28"/>
    </row>
    <row r="244" s="9" customFormat="1" ht="12.75">
      <c r="H244" s="28"/>
    </row>
    <row r="245" s="9" customFormat="1" ht="12.75">
      <c r="H245" s="28"/>
    </row>
    <row r="246" s="9" customFormat="1" ht="12.75">
      <c r="H246" s="28"/>
    </row>
    <row r="247" s="9" customFormat="1" ht="12.75">
      <c r="H247" s="28"/>
    </row>
    <row r="248" s="9" customFormat="1" ht="12.75">
      <c r="H248" s="28"/>
    </row>
    <row r="249" s="9" customFormat="1" ht="12.75">
      <c r="H249" s="28"/>
    </row>
    <row r="250" s="9" customFormat="1" ht="12.75">
      <c r="H250" s="28"/>
    </row>
    <row r="251" s="9" customFormat="1" ht="12.75">
      <c r="H251" s="28"/>
    </row>
    <row r="252" s="9" customFormat="1" ht="12.75">
      <c r="H252" s="28"/>
    </row>
    <row r="253" s="9" customFormat="1" ht="12.75">
      <c r="H253" s="28"/>
    </row>
    <row r="254" s="9" customFormat="1" ht="12.75">
      <c r="H254" s="28"/>
    </row>
    <row r="255" s="9" customFormat="1" ht="12.75">
      <c r="H255" s="28"/>
    </row>
    <row r="256" s="9" customFormat="1" ht="12.75">
      <c r="H256" s="28"/>
    </row>
    <row r="257" s="9" customFormat="1" ht="12.75">
      <c r="H257" s="28"/>
    </row>
    <row r="258" s="9" customFormat="1" ht="12.75">
      <c r="H258" s="28"/>
    </row>
    <row r="259" s="9" customFormat="1" ht="12.75">
      <c r="H259" s="28"/>
    </row>
    <row r="260" s="9" customFormat="1" ht="12.75">
      <c r="H260" s="28"/>
    </row>
    <row r="261" s="9" customFormat="1" ht="12.75">
      <c r="H261" s="28"/>
    </row>
    <row r="262" s="9" customFormat="1" ht="12.75">
      <c r="H262" s="28"/>
    </row>
    <row r="263" s="9" customFormat="1" ht="12.75">
      <c r="H263" s="28"/>
    </row>
    <row r="264" s="9" customFormat="1" ht="12.75">
      <c r="H264" s="28"/>
    </row>
    <row r="265" s="9" customFormat="1" ht="12.75">
      <c r="H265" s="28"/>
    </row>
    <row r="266" s="9" customFormat="1" ht="12.75">
      <c r="H266" s="28"/>
    </row>
    <row r="267" s="9" customFormat="1" ht="12.75">
      <c r="H267" s="28"/>
    </row>
    <row r="268" s="9" customFormat="1" ht="12.75">
      <c r="H268" s="28"/>
    </row>
    <row r="269" s="9" customFormat="1" ht="12.75">
      <c r="H269" s="28"/>
    </row>
    <row r="270" s="9" customFormat="1" ht="12.75">
      <c r="H270" s="28"/>
    </row>
    <row r="271" s="9" customFormat="1" ht="12.75">
      <c r="H271" s="28"/>
    </row>
    <row r="272" s="9" customFormat="1" ht="12.75">
      <c r="H272" s="28"/>
    </row>
    <row r="273" s="9" customFormat="1" ht="12.75">
      <c r="H273" s="28"/>
    </row>
    <row r="274" s="9" customFormat="1" ht="12.75">
      <c r="H274" s="28"/>
    </row>
    <row r="275" s="9" customFormat="1" ht="12.75">
      <c r="H275" s="28"/>
    </row>
    <row r="276" s="9" customFormat="1" ht="12.75">
      <c r="H276" s="28"/>
    </row>
    <row r="277" s="9" customFormat="1" ht="12.75">
      <c r="H277" s="28"/>
    </row>
    <row r="278" s="9" customFormat="1" ht="12.75">
      <c r="H278" s="28"/>
    </row>
    <row r="279" s="9" customFormat="1" ht="12.75">
      <c r="H279" s="28"/>
    </row>
    <row r="280" s="9" customFormat="1" ht="12.75">
      <c r="H280" s="28"/>
    </row>
    <row r="281" s="9" customFormat="1" ht="12.75">
      <c r="H281" s="28"/>
    </row>
    <row r="282" s="9" customFormat="1" ht="12.75">
      <c r="H282" s="28"/>
    </row>
    <row r="283" s="9" customFormat="1" ht="12.75">
      <c r="H283" s="28"/>
    </row>
    <row r="284" s="9" customFormat="1" ht="12.75">
      <c r="H284" s="28"/>
    </row>
    <row r="285" s="9" customFormat="1" ht="12.75">
      <c r="H285" s="28"/>
    </row>
    <row r="286" s="9" customFormat="1" ht="12.75">
      <c r="H286" s="28"/>
    </row>
    <row r="287" s="9" customFormat="1" ht="12.75">
      <c r="H287" s="28"/>
    </row>
    <row r="288" s="9" customFormat="1" ht="12.75">
      <c r="H288" s="28"/>
    </row>
    <row r="289" s="9" customFormat="1" ht="12.75">
      <c r="H289" s="28"/>
    </row>
    <row r="290" s="9" customFormat="1" ht="12.75">
      <c r="H290" s="28"/>
    </row>
    <row r="291" s="9" customFormat="1" ht="12.75">
      <c r="H291" s="28"/>
    </row>
    <row r="292" s="9" customFormat="1" ht="12.75">
      <c r="H292" s="28"/>
    </row>
    <row r="293" s="9" customFormat="1" ht="12.75">
      <c r="H293" s="28"/>
    </row>
    <row r="294" s="9" customFormat="1" ht="12.75">
      <c r="H294" s="28"/>
    </row>
    <row r="295" s="9" customFormat="1" ht="12.75">
      <c r="H295" s="28"/>
    </row>
    <row r="296" s="9" customFormat="1" ht="12.75">
      <c r="H296" s="28"/>
    </row>
    <row r="297" s="9" customFormat="1" ht="12.75">
      <c r="H297" s="28"/>
    </row>
    <row r="298" s="9" customFormat="1" ht="12.75">
      <c r="H298" s="28"/>
    </row>
    <row r="299" s="9" customFormat="1" ht="12.75">
      <c r="H299" s="28"/>
    </row>
    <row r="300" s="9" customFormat="1" ht="12.75">
      <c r="H300" s="28"/>
    </row>
    <row r="301" s="9" customFormat="1" ht="12.75">
      <c r="H301" s="28"/>
    </row>
    <row r="302" s="9" customFormat="1" ht="12.75">
      <c r="H302" s="28"/>
    </row>
    <row r="303" s="9" customFormat="1" ht="12.75">
      <c r="H303" s="28"/>
    </row>
    <row r="304" s="9" customFormat="1" ht="12.75">
      <c r="H304" s="28"/>
    </row>
    <row r="305" s="9" customFormat="1" ht="12.75">
      <c r="H305" s="28"/>
    </row>
    <row r="306" s="9" customFormat="1" ht="12.75">
      <c r="H306" s="28"/>
    </row>
    <row r="307" s="9" customFormat="1" ht="12.75">
      <c r="H307" s="28"/>
    </row>
    <row r="308" s="9" customFormat="1" ht="12.75">
      <c r="H308" s="28"/>
    </row>
    <row r="309" s="9" customFormat="1" ht="12.75">
      <c r="H309" s="28"/>
    </row>
    <row r="310" s="9" customFormat="1" ht="12.75">
      <c r="H310" s="28"/>
    </row>
    <row r="311" s="9" customFormat="1" ht="12.75">
      <c r="H311" s="28"/>
    </row>
    <row r="312" s="9" customFormat="1" ht="12.75">
      <c r="H312" s="28"/>
    </row>
    <row r="313" s="9" customFormat="1" ht="12.75">
      <c r="H313" s="28"/>
    </row>
    <row r="314" s="9" customFormat="1" ht="12.75">
      <c r="H314" s="28"/>
    </row>
    <row r="315" s="9" customFormat="1" ht="12.75">
      <c r="H315" s="28"/>
    </row>
    <row r="316" s="9" customFormat="1" ht="12.75">
      <c r="H316" s="28"/>
    </row>
    <row r="317" s="9" customFormat="1" ht="12.75">
      <c r="H317" s="28"/>
    </row>
    <row r="318" s="9" customFormat="1" ht="12.75">
      <c r="H318" s="28"/>
    </row>
    <row r="319" s="9" customFormat="1" ht="12.75">
      <c r="H319" s="28"/>
    </row>
    <row r="320" s="9" customFormat="1" ht="12.75">
      <c r="H320" s="28"/>
    </row>
    <row r="321" s="9" customFormat="1" ht="12.75">
      <c r="H321" s="28"/>
    </row>
    <row r="322" s="9" customFormat="1" ht="12.75">
      <c r="H322" s="28"/>
    </row>
    <row r="323" s="9" customFormat="1" ht="12.75">
      <c r="H323" s="28"/>
    </row>
    <row r="324" s="9" customFormat="1" ht="12.75">
      <c r="H324" s="28"/>
    </row>
    <row r="325" s="9" customFormat="1" ht="12.75">
      <c r="H325" s="28"/>
    </row>
    <row r="326" s="9" customFormat="1" ht="12.75">
      <c r="H326" s="28"/>
    </row>
    <row r="327" s="9" customFormat="1" ht="12.75">
      <c r="H327" s="28"/>
    </row>
    <row r="328" s="9" customFormat="1" ht="12.75">
      <c r="H328" s="28"/>
    </row>
    <row r="329" s="9" customFormat="1" ht="12.75">
      <c r="H329" s="28"/>
    </row>
    <row r="330" s="9" customFormat="1" ht="12.75">
      <c r="H330" s="28"/>
    </row>
    <row r="331" s="9" customFormat="1" ht="12.75">
      <c r="H331" s="28"/>
    </row>
    <row r="332" s="9" customFormat="1" ht="12.75">
      <c r="H332" s="28"/>
    </row>
    <row r="333" s="9" customFormat="1" ht="12.75">
      <c r="H333" s="28"/>
    </row>
    <row r="334" s="9" customFormat="1" ht="12.75">
      <c r="H334" s="28"/>
    </row>
    <row r="335" s="9" customFormat="1" ht="12.75">
      <c r="H335" s="28"/>
    </row>
    <row r="336" s="9" customFormat="1" ht="12.75">
      <c r="H336" s="28"/>
    </row>
    <row r="337" s="9" customFormat="1" ht="12.75">
      <c r="H337" s="28"/>
    </row>
    <row r="338" s="9" customFormat="1" ht="12.75">
      <c r="H338" s="28"/>
    </row>
    <row r="339" s="9" customFormat="1" ht="12.75">
      <c r="H339" s="28"/>
    </row>
    <row r="340" s="9" customFormat="1" ht="12.75">
      <c r="H340" s="28"/>
    </row>
    <row r="341" s="9" customFormat="1" ht="12.75">
      <c r="H341" s="28"/>
    </row>
    <row r="342" s="9" customFormat="1" ht="12.75">
      <c r="H342" s="28"/>
    </row>
    <row r="343" s="9" customFormat="1" ht="12.75">
      <c r="H343" s="28"/>
    </row>
    <row r="344" s="9" customFormat="1" ht="12.75">
      <c r="H344" s="28"/>
    </row>
    <row r="345" s="9" customFormat="1" ht="12.75">
      <c r="H345" s="28"/>
    </row>
    <row r="346" s="9" customFormat="1" ht="12.75">
      <c r="H346" s="28"/>
    </row>
    <row r="347" s="9" customFormat="1" ht="12.75">
      <c r="H347" s="28"/>
    </row>
    <row r="348" s="9" customFormat="1" ht="12.75">
      <c r="H348" s="28"/>
    </row>
    <row r="349" s="9" customFormat="1" ht="12.75">
      <c r="H349" s="28"/>
    </row>
    <row r="350" s="9" customFormat="1" ht="12.75">
      <c r="H350" s="28"/>
    </row>
    <row r="351" s="9" customFormat="1" ht="12.75">
      <c r="H351" s="28"/>
    </row>
    <row r="352" s="9" customFormat="1" ht="12.75">
      <c r="H352" s="28"/>
    </row>
    <row r="353" s="9" customFormat="1" ht="12.75">
      <c r="H353" s="28"/>
    </row>
    <row r="354" s="9" customFormat="1" ht="12.75">
      <c r="H354" s="28"/>
    </row>
    <row r="355" spans="1:9" s="9" customFormat="1" ht="12.75">
      <c r="A355" s="10"/>
      <c r="B355" s="10"/>
      <c r="C355" s="10"/>
      <c r="D355" s="10"/>
      <c r="E355" s="10"/>
      <c r="F355" s="10"/>
      <c r="G355" s="10"/>
      <c r="H355" s="29"/>
      <c r="I355" s="10"/>
    </row>
  </sheetData>
  <sheetProtection sort="0"/>
  <mergeCells count="1">
    <mergeCell ref="A46:G46"/>
  </mergeCells>
  <printOptions/>
  <pageMargins left="0.1968503937007874" right="0.1968503937007874" top="0.2362204724409449" bottom="0.3937007874015748" header="0.5118110236220472" footer="0.2362204724409449"/>
  <pageSetup horizontalDpi="600" verticalDpi="600" orientation="landscape" pageOrder="overThenDown" scale="75" r:id="rId1"/>
  <headerFooter alignWithMargins="0">
    <oddFooter>&amp;LFIN 355/PAC Schedule 1&amp;R&amp;P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British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 Schley</dc:creator>
  <cp:keywords/>
  <dc:description/>
  <cp:lastModifiedBy>Jills Computer</cp:lastModifiedBy>
  <cp:lastPrinted>2014-05-14T18:45:09Z</cp:lastPrinted>
  <dcterms:created xsi:type="dcterms:W3CDTF">2009-09-28T20:38:10Z</dcterms:created>
  <dcterms:modified xsi:type="dcterms:W3CDTF">2017-04-03T07:20:43Z</dcterms:modified>
  <cp:category/>
  <cp:version/>
  <cp:contentType/>
  <cp:contentStatus/>
</cp:coreProperties>
</file>